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1C0D202C-95BF-40B8-833B-FDAE1733AD31}" xr6:coauthVersionLast="36" xr6:coauthVersionMax="36" xr10:uidLastSave="{00000000-0000-0000-0000-000000000000}"/>
  <bookViews>
    <workbookView xWindow="0" yWindow="0" windowWidth="23040" windowHeight="9060" activeTab="6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26" i="6" l="1"/>
  <c r="D9" i="5" l="1"/>
  <c r="E11" i="6" s="1"/>
  <c r="E9" i="6"/>
  <c r="D13" i="3"/>
  <c r="C9" i="5" l="1"/>
  <c r="D47" i="4"/>
  <c r="C47" i="4"/>
  <c r="C9" i="2"/>
  <c r="D39" i="1"/>
  <c r="E5" i="6" s="1"/>
  <c r="C39" i="1" l="1"/>
  <c r="C14" i="3"/>
  <c r="C13" i="7" l="1"/>
  <c r="E10" i="6"/>
  <c r="E7" i="6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15" authorId="0" shapeId="0" xr:uid="{C93D08AE-3AAE-43ED-8DE9-E751271F74E9}">
      <text>
        <r>
          <rPr>
            <sz val="9"/>
            <color indexed="81"/>
            <rFont val="Tahoma"/>
            <charset val="1"/>
          </rPr>
          <t xml:space="preserve">TALANGAN EKSTRA MANDIRI 450000
CETAK KARTU 195000
BELI PLASTIK KARTU 20000
</t>
        </r>
      </text>
    </comment>
    <comment ref="D35" authorId="0" shapeId="0" xr:uid="{C3351BAC-9FCE-458C-AFD4-84A7197239F7}">
      <text>
        <r>
          <rPr>
            <sz val="9"/>
            <color indexed="81"/>
            <rFont val="Tahoma"/>
            <family val="2"/>
          </rPr>
          <t>dana kebersihan Pendopo pemda</t>
        </r>
      </text>
    </comment>
    <comment ref="D37" authorId="0" shapeId="0" xr:uid="{CD9068BE-2A43-412C-80F9-7C42D1DCCD6C}">
      <text>
        <r>
          <rPr>
            <sz val="9"/>
            <color indexed="81"/>
            <rFont val="Tahoma"/>
            <charset val="1"/>
          </rPr>
          <t xml:space="preserve">sewa&amp;angkut sound isro'm'roj 400.000
dekorasi  500.000
sewa tikar 50.000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D28" authorId="0" shapeId="0" xr:uid="{0E2E07E1-1454-4982-8041-70D3BF5C0044}">
      <text>
        <r>
          <rPr>
            <b/>
            <sz val="9"/>
            <color indexed="81"/>
            <rFont val="Tahoma"/>
            <family val="2"/>
          </rPr>
          <t>bu puji harjanti 300000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<sst xmlns="http://schemas.openxmlformats.org/spreadsheetml/2006/main" count="160" uniqueCount="128">
  <si>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</si>
  <si>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</si>
  <si>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</si>
  <si>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</si>
  <si>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</si>
  <si>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</si>
  <si>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</si>
  <si>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</si>
  <si>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</si>
  <si>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</si>
  <si>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</si>
  <si>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</si>
  <si>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</si>
  <si>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</si>
  <si>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</si>
  <si>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</si>
  <si>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</si>
  <si>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</si>
  <si>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</si>
  <si>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</si>
  <si>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</si>
  <si>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</si>
  <si>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</si>
  <si>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</si>
  <si>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</si>
  <si>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</si>
  <si>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</si>
  <si>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</si>
  <si>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</si>
  <si>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</si>
  <si>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</si>
  <si>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</si>
  <si>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</si>
  <si>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</si>
  <si>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</si>
  <si>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</si>
  <si>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</si>
  <si>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</si>
  <si>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</si>
  <si>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</si>
  <si>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</si>
  <si>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</si>
  <si>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</si>
  <si>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</si>
  <si>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</si>
  <si>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</si>
  <si>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</si>
  <si>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</si>
  <si>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</si>
  <si>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</si>
  <si>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</si>
  <si>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</si>
  <si>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</si>
  <si>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</si>
  <si>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</si>
  <si>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</si>
  <si>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</si>
  <si>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</si>
  <si>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</si>
  <si>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</si>
  <si>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</si>
  <si>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</si>
  <si>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</si>
  <si>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</si>
  <si>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</si>
  <si>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</si>
  <si>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</si>
  <si>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</si>
  <si>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</si>
  <si>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</si>
  <si>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</si>
  <si>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</si>
  <si>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</si>
  <si>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</si>
  <si>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</si>
  <si>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</si>
  <si>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</si>
  <si>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</si>
  <si>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</si>
  <si>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</si>
  <si>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</si>
  <si>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</si>
  <si>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</si>
  <si>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</si>
  <si>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</si>
  <si>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</si>
  <si>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</si>
  <si>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</si>
  <si>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</si>
  <si>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</si>
  <si>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</si>
  <si>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</si>
  <si>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</si>
  <si>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</si>
  <si>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</si>
  <si>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</si>
  <si>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</si>
  <si>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</si>
  <si>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</si>
  <si>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</si>
  <si>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</si>
  <si>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</si>
  <si>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</si>
  <si>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</si>
  <si>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</si>
  <si>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</si>
  <si>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</si>
  <si>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</si>
  <si>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</si>
  <si>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</si>
  <si>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</si>
  <si>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</si>
  <si>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bendahara 2A</t>
  </si>
  <si>
    <t>bendahara 1D</t>
  </si>
  <si>
    <t>bendahara 3A</t>
  </si>
  <si>
    <t>tabungan 1B</t>
  </si>
  <si>
    <t>bendahara 3E tf</t>
  </si>
  <si>
    <t>bendahara 1B tf</t>
  </si>
  <si>
    <t>AJUAN JANUARI</t>
  </si>
  <si>
    <t>REKAP PEMASUKAN DAN PENGELUARAN KOMITE PERIODE JANUARI</t>
  </si>
  <si>
    <t>bendahara 2C</t>
  </si>
  <si>
    <t>13/012025</t>
  </si>
  <si>
    <t>bendahara  3B</t>
  </si>
  <si>
    <t>bendahara 5A</t>
  </si>
  <si>
    <t>BERLIAN PUTRI BU ARI 5B</t>
  </si>
  <si>
    <t>Bendahara 2D</t>
  </si>
  <si>
    <t>affan 5B</t>
  </si>
  <si>
    <t>tabungan 1B (serun)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</si>
</sst>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7" fillId="0" borderId="1" xfId="0" applyFont="1" applyBorder="1"/>
    <xf numFmtId="0" fontId="0" fillId="0" borderId="1" xfId="0" applyBorder="1" applyAlignment="1">
      <alignment vertical="center"/>
    </xf>
    <xf numFmtId="3" fontId="8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0" fontId="7" fillId="2" borderId="1" xfId="0" applyFont="1" applyFill="1" applyBorder="1"/>
    <xf numFmtId="42" fontId="0" fillId="2" borderId="1" xfId="0" applyNumberFormat="1" applyFont="1" applyFill="1" applyBorder="1"/>
    <xf numFmtId="42" fontId="0" fillId="2" borderId="1" xfId="1" applyNumberFormat="1" applyFont="1" applyFill="1" applyBorder="1"/>
    <xf numFmtId="0" fontId="7" fillId="3" borderId="1" xfId="0" applyFont="1" applyFill="1" applyBorder="1"/>
    <xf numFmtId="42" fontId="0" fillId="3" borderId="1" xfId="0" applyNumberFormat="1" applyFont="1" applyFill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13" workbookViewId="0">
      <selection activeCell="D39" sqref="D39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8" t="s">
        <v>0</v>
      </c>
      <c r="B2" s="38" t="s">
        <v>1</v>
      </c>
      <c r="C2" s="2" t="s">
        <v>118</v>
      </c>
      <c r="D2" s="2" t="s">
        <v>34</v>
      </c>
      <c r="E2" s="2" t="s">
        <v>38</v>
      </c>
    </row>
    <row r="3" spans="1:5" x14ac:dyDescent="0.3">
      <c r="A3" s="39"/>
      <c r="B3" s="39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/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0</v>
      </c>
      <c r="D11" s="11"/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>
        <v>700000</v>
      </c>
      <c r="E14" s="1"/>
    </row>
    <row r="15" spans="1:5" x14ac:dyDescent="0.3">
      <c r="A15" s="2"/>
      <c r="B15" s="1" t="s">
        <v>36</v>
      </c>
      <c r="C15" s="10">
        <v>0</v>
      </c>
      <c r="D15" s="11">
        <v>665000</v>
      </c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>
        <v>707000</v>
      </c>
      <c r="E24" s="1"/>
    </row>
    <row r="25" spans="1:5" x14ac:dyDescent="0.3">
      <c r="A25" s="2"/>
      <c r="B25" s="7" t="s">
        <v>22</v>
      </c>
      <c r="C25" s="10">
        <v>1000000</v>
      </c>
      <c r="D25" s="11"/>
      <c r="E25" s="1"/>
    </row>
    <row r="26" spans="1:5" x14ac:dyDescent="0.3">
      <c r="A26" s="2"/>
      <c r="B26" s="7" t="s">
        <v>23</v>
      </c>
      <c r="C26" s="10">
        <v>550000</v>
      </c>
      <c r="D26" s="11"/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>
        <v>0</v>
      </c>
      <c r="D28" s="11"/>
      <c r="E28" s="1"/>
    </row>
    <row r="29" spans="1:5" x14ac:dyDescent="0.3">
      <c r="A29" s="2"/>
      <c r="B29" s="1" t="s">
        <v>25</v>
      </c>
      <c r="C29" s="10">
        <v>0</v>
      </c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10">
        <v>0</v>
      </c>
      <c r="D31" s="11"/>
      <c r="E31" s="1"/>
    </row>
    <row r="32" spans="1:5" x14ac:dyDescent="0.3">
      <c r="A32" s="2"/>
      <c r="B32" s="1" t="s">
        <v>28</v>
      </c>
      <c r="C32" s="1"/>
      <c r="D32" s="11"/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>
        <v>200000</v>
      </c>
      <c r="E35" s="1"/>
    </row>
    <row r="36" spans="1:5" x14ac:dyDescent="0.3">
      <c r="A36" s="2"/>
      <c r="B36" s="1" t="s">
        <v>32</v>
      </c>
      <c r="C36" s="10"/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950000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8244000</v>
      </c>
      <c r="D39" s="11">
        <f>SUM(D4:D37)</f>
        <v>3222000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14" sqref="D14"/>
    </sheetView>
  </sheetViews>
  <sheetFormatPr defaultRowHeight="14.4" x14ac:dyDescent="0.3"/>
  <cols>
    <col min="1" max="1" width="7.21875" customWidth="1"/>
    <col min="2" max="2" width="45" customWidth="1"/>
    <col min="3" max="4" width="26" customWidth="1"/>
    <col min="5" max="5" width="27.21875" customWidth="1"/>
  </cols>
  <sheetData>
    <row r="1" spans="1:5" x14ac:dyDescent="0.3">
      <c r="A1" s="38" t="s">
        <v>0</v>
      </c>
      <c r="B1" s="38" t="s">
        <v>1</v>
      </c>
      <c r="C1" s="2" t="s">
        <v>118</v>
      </c>
      <c r="D1" s="2" t="s">
        <v>34</v>
      </c>
      <c r="E1" s="2" t="s">
        <v>38</v>
      </c>
    </row>
    <row r="2" spans="1:5" x14ac:dyDescent="0.3">
      <c r="A2" s="39"/>
      <c r="B2" s="39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1300000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>
        <v>50000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>
        <v>95000</v>
      </c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1766000</v>
      </c>
      <c r="D9" s="11">
        <f>SUM(D2:D7)</f>
        <v>145000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C6" sqref="C6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8" t="s">
        <v>0</v>
      </c>
      <c r="B6" s="38" t="s">
        <v>1</v>
      </c>
      <c r="C6" s="2" t="s">
        <v>118</v>
      </c>
      <c r="D6" s="2" t="s">
        <v>34</v>
      </c>
      <c r="E6" s="2" t="s">
        <v>38</v>
      </c>
    </row>
    <row r="7" spans="1:5" x14ac:dyDescent="0.3">
      <c r="A7" s="39"/>
      <c r="B7" s="39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2">
        <v>300000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300000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28" workbookViewId="0">
      <selection activeCell="G39" sqref="G39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40" t="s">
        <v>0</v>
      </c>
      <c r="B2" s="40" t="s">
        <v>1</v>
      </c>
      <c r="C2" s="2" t="s">
        <v>118</v>
      </c>
      <c r="D2" s="2" t="s">
        <v>34</v>
      </c>
      <c r="E2" s="2" t="s">
        <v>38</v>
      </c>
    </row>
    <row r="3" spans="1:5" x14ac:dyDescent="0.3">
      <c r="A3" s="40"/>
      <c r="B3" s="40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>
        <v>700000</v>
      </c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>
        <v>1080000</v>
      </c>
      <c r="E19" s="1"/>
    </row>
    <row r="20" spans="1:5" x14ac:dyDescent="0.3">
      <c r="A20" s="2"/>
      <c r="B20" s="1" t="s">
        <v>65</v>
      </c>
      <c r="C20" s="10">
        <v>0</v>
      </c>
      <c r="D20" s="11"/>
      <c r="E20" s="1"/>
    </row>
    <row r="21" spans="1:5" x14ac:dyDescent="0.3">
      <c r="A21" s="2"/>
      <c r="B21" s="1" t="s">
        <v>66</v>
      </c>
      <c r="C21" s="10">
        <v>500000</v>
      </c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>
        <v>400000</v>
      </c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>
        <v>1055000</v>
      </c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>
        <v>250000</v>
      </c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>
        <v>230000</v>
      </c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300000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/>
      <c r="E31" s="1"/>
    </row>
    <row r="32" spans="1:5" x14ac:dyDescent="0.3">
      <c r="A32" s="2"/>
      <c r="B32" s="1" t="s">
        <v>76</v>
      </c>
      <c r="C32" s="10"/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1300000</v>
      </c>
      <c r="E33" s="1"/>
    </row>
    <row r="34" spans="1:5" x14ac:dyDescent="0.3">
      <c r="A34" s="2"/>
      <c r="B34" s="1" t="s">
        <v>78</v>
      </c>
      <c r="C34" s="1">
        <v>50000</v>
      </c>
      <c r="D34" s="11">
        <v>50000</v>
      </c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>
        <v>0</v>
      </c>
      <c r="D39" s="11"/>
      <c r="E39" s="1"/>
    </row>
    <row r="40" spans="1:5" x14ac:dyDescent="0.3">
      <c r="A40" s="2"/>
      <c r="B40" s="1" t="s">
        <v>84</v>
      </c>
      <c r="C40" s="10"/>
      <c r="D40" s="11"/>
      <c r="E40" s="1"/>
    </row>
    <row r="41" spans="1:5" x14ac:dyDescent="0.3">
      <c r="A41" s="2"/>
      <c r="B41" s="1" t="s">
        <v>85</v>
      </c>
      <c r="C41" s="10">
        <v>100000</v>
      </c>
      <c r="D41" s="11"/>
      <c r="E41" s="1"/>
    </row>
    <row r="42" spans="1:5" x14ac:dyDescent="0.3">
      <c r="A42" s="2">
        <v>6</v>
      </c>
      <c r="B42" s="4" t="s">
        <v>86</v>
      </c>
      <c r="C42" s="10"/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>
        <v>500000</v>
      </c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13839000</v>
      </c>
      <c r="D47" s="25">
        <f>SUM(D5:D45)</f>
        <v>6365000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D13" sqref="D13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40" t="s">
        <v>0</v>
      </c>
      <c r="B2" s="40" t="s">
        <v>1</v>
      </c>
      <c r="C2" s="41" t="s">
        <v>118</v>
      </c>
      <c r="D2" s="41" t="s">
        <v>34</v>
      </c>
      <c r="E2" s="41" t="s">
        <v>38</v>
      </c>
    </row>
    <row r="3" spans="1:5" x14ac:dyDescent="0.3">
      <c r="A3" s="40"/>
      <c r="B3" s="40"/>
      <c r="C3" s="42"/>
      <c r="D3" s="43"/>
      <c r="E3" s="42"/>
    </row>
    <row r="4" spans="1:5" x14ac:dyDescent="0.3">
      <c r="A4" s="4">
        <v>1</v>
      </c>
      <c r="B4" s="4" t="s">
        <v>91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450000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450000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8"/>
  <sheetViews>
    <sheetView workbookViewId="0">
      <selection activeCell="E26" sqref="E26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119</v>
      </c>
    </row>
    <row r="3" spans="1:6" x14ac:dyDescent="0.3">
      <c r="A3" s="44" t="s">
        <v>94</v>
      </c>
      <c r="B3" s="45"/>
      <c r="C3" s="46"/>
      <c r="D3" s="44" t="s">
        <v>95</v>
      </c>
      <c r="E3" s="46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45627</v>
      </c>
      <c r="B5" s="1" t="s">
        <v>111</v>
      </c>
      <c r="C5" s="18">
        <v>14297509</v>
      </c>
      <c r="D5" s="11" t="s">
        <v>100</v>
      </c>
      <c r="E5" s="11">
        <f>PENDIDIKAN!D39</f>
        <v>3222000</v>
      </c>
      <c r="F5" s="1"/>
    </row>
    <row r="6" spans="1:6" x14ac:dyDescent="0.3">
      <c r="A6" s="26">
        <v>45667</v>
      </c>
      <c r="B6" s="36" t="s">
        <v>117</v>
      </c>
      <c r="C6" s="37">
        <v>1325000</v>
      </c>
      <c r="D6" s="11"/>
      <c r="E6" s="11"/>
      <c r="F6" s="1"/>
    </row>
    <row r="7" spans="1:6" x14ac:dyDescent="0.3">
      <c r="A7" s="26">
        <v>45667</v>
      </c>
      <c r="B7" s="33" t="s">
        <v>120</v>
      </c>
      <c r="C7" s="34">
        <v>2900000</v>
      </c>
      <c r="D7" s="11" t="s">
        <v>101</v>
      </c>
      <c r="E7" s="11">
        <f>KESEHATAN!D9</f>
        <v>145000</v>
      </c>
      <c r="F7" s="1"/>
    </row>
    <row r="8" spans="1:6" x14ac:dyDescent="0.3">
      <c r="A8" s="26" t="s">
        <v>121</v>
      </c>
      <c r="B8" s="29" t="s">
        <v>122</v>
      </c>
      <c r="C8" s="30">
        <v>1250000</v>
      </c>
      <c r="D8" s="11"/>
      <c r="E8" s="11"/>
      <c r="F8" s="1"/>
    </row>
    <row r="9" spans="1:6" x14ac:dyDescent="0.3">
      <c r="A9" s="26" t="s">
        <v>121</v>
      </c>
      <c r="B9" s="31" t="s">
        <v>123</v>
      </c>
      <c r="C9" s="32">
        <v>1400000</v>
      </c>
      <c r="D9" s="11" t="s">
        <v>102</v>
      </c>
      <c r="E9" s="11">
        <f>KEAGAMAAN!D14</f>
        <v>0</v>
      </c>
      <c r="F9" s="1"/>
    </row>
    <row r="10" spans="1:6" x14ac:dyDescent="0.3">
      <c r="A10" s="26" t="s">
        <v>121</v>
      </c>
      <c r="B10" s="31" t="s">
        <v>124</v>
      </c>
      <c r="C10" s="32">
        <v>250000</v>
      </c>
      <c r="D10" s="11" t="s">
        <v>103</v>
      </c>
      <c r="E10" s="11">
        <f>OPRASIONAL!D47</f>
        <v>6365000</v>
      </c>
      <c r="F10" s="1"/>
    </row>
    <row r="11" spans="1:6" x14ac:dyDescent="0.3">
      <c r="A11" s="28">
        <v>45673</v>
      </c>
      <c r="B11" s="29" t="s">
        <v>125</v>
      </c>
      <c r="C11" s="30">
        <v>600000</v>
      </c>
      <c r="D11" s="12" t="s">
        <v>104</v>
      </c>
      <c r="E11" s="11">
        <f>sapras!D9</f>
        <v>450000</v>
      </c>
      <c r="F11" s="1"/>
    </row>
    <row r="12" spans="1:6" x14ac:dyDescent="0.3">
      <c r="A12" s="28">
        <v>45687</v>
      </c>
      <c r="B12" s="31" t="s">
        <v>126</v>
      </c>
      <c r="C12" s="32">
        <v>50000</v>
      </c>
      <c r="D12" s="11"/>
      <c r="E12" s="1"/>
      <c r="F12" s="1"/>
    </row>
    <row r="13" spans="1:6" x14ac:dyDescent="0.3">
      <c r="A13" s="28">
        <v>45691</v>
      </c>
      <c r="B13" s="29" t="s">
        <v>114</v>
      </c>
      <c r="C13" s="30">
        <v>1400000</v>
      </c>
      <c r="D13" s="11"/>
      <c r="E13" s="1"/>
      <c r="F13" s="1"/>
    </row>
    <row r="14" spans="1:6" x14ac:dyDescent="0.3">
      <c r="A14" s="28">
        <v>45691</v>
      </c>
      <c r="B14" s="31" t="s">
        <v>116</v>
      </c>
      <c r="C14" s="32">
        <v>1375000</v>
      </c>
      <c r="D14" s="11"/>
      <c r="E14" s="1"/>
      <c r="F14" s="1"/>
    </row>
    <row r="15" spans="1:6" x14ac:dyDescent="0.3">
      <c r="A15" s="26">
        <v>45691</v>
      </c>
      <c r="B15" s="31" t="s">
        <v>112</v>
      </c>
      <c r="C15" s="32">
        <v>1450000</v>
      </c>
      <c r="D15" s="11"/>
      <c r="E15" s="1"/>
      <c r="F15" s="1"/>
    </row>
    <row r="16" spans="1:6" x14ac:dyDescent="0.3">
      <c r="A16" s="27">
        <v>45694</v>
      </c>
      <c r="B16" s="29" t="s">
        <v>113</v>
      </c>
      <c r="C16" s="35">
        <v>1150000</v>
      </c>
      <c r="D16" s="11"/>
      <c r="E16" s="1"/>
      <c r="F16" s="1"/>
    </row>
    <row r="17" spans="1:6" x14ac:dyDescent="0.3">
      <c r="A17" s="26"/>
      <c r="B17" s="29"/>
      <c r="C17" s="30"/>
      <c r="D17" s="11"/>
      <c r="E17" s="1"/>
      <c r="F17" s="1"/>
    </row>
    <row r="18" spans="1:6" x14ac:dyDescent="0.3">
      <c r="A18" s="26"/>
      <c r="B18" s="29"/>
      <c r="C18" s="30"/>
      <c r="D18" s="11"/>
      <c r="E18" s="1"/>
      <c r="F18" s="1"/>
    </row>
    <row r="19" spans="1:6" x14ac:dyDescent="0.3">
      <c r="A19" s="28"/>
      <c r="B19" s="29"/>
      <c r="C19" s="30"/>
      <c r="D19" s="30"/>
      <c r="E19" s="1"/>
      <c r="F19" s="1"/>
    </row>
    <row r="20" spans="1:6" x14ac:dyDescent="0.3">
      <c r="A20" s="28"/>
      <c r="B20" s="29"/>
      <c r="C20" s="30"/>
      <c r="D20" s="30"/>
      <c r="E20" s="1"/>
      <c r="F20" s="1"/>
    </row>
    <row r="21" spans="1:6" x14ac:dyDescent="0.3">
      <c r="A21" s="26"/>
      <c r="B21" s="29"/>
      <c r="C21" s="30"/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10182000</v>
      </c>
      <c r="F23" s="18">
        <f>C26-E23</f>
        <v>17265509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27447509</v>
      </c>
      <c r="D26" s="1"/>
      <c r="E26" s="1"/>
      <c r="F26" s="1"/>
    </row>
    <row r="28" spans="1:6" x14ac:dyDescent="0.3">
      <c r="A28" t="s">
        <v>105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3"/>
  <sheetViews>
    <sheetView tabSelected="1" workbookViewId="0">
      <selection activeCell="J13" sqref="J13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115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127</v>
      </c>
      <c r="C9" s="11">
        <v>200000</v>
      </c>
    </row>
    <row r="10" spans="1:3" x14ac:dyDescent="0.3">
      <c r="A10" s="26"/>
      <c r="B10" s="1"/>
      <c r="C10" s="11"/>
    </row>
    <row r="11" spans="1:3" x14ac:dyDescent="0.3">
      <c r="A11" s="26"/>
      <c r="B11" s="1"/>
      <c r="C11" s="11"/>
    </row>
    <row r="12" spans="1:3" x14ac:dyDescent="0.3">
      <c r="A12" s="1"/>
      <c r="B12" s="1"/>
      <c r="C12" s="1"/>
    </row>
    <row r="13" spans="1:3" x14ac:dyDescent="0.3">
      <c r="A13" s="1"/>
      <c r="B13" s="1" t="s">
        <v>37</v>
      </c>
      <c r="C13" s="11">
        <f>SUM(C3:C12)</f>
        <v>30050000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2025-02-17T03:02:51Z</dcterms:modified>
</cp:coreProperties>
</file>