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i\komite\"/>
    </mc:Choice>
  </mc:AlternateContent>
  <xr:revisionPtr revIDLastSave="0" documentId="13_ncr:1_{B965B665-6A50-4481-B214-6BCCA4FE237E}" xr6:coauthVersionLast="36" xr6:coauthVersionMax="36" xr10:uidLastSave="{00000000-0000-0000-0000-000000000000}"/>
  <bookViews>
    <workbookView xWindow="0" yWindow="0" windowWidth="23040" windowHeight="9060" activeTab="5" xr2:uid="{BB7B9BA6-7F93-4B22-81EA-63A1E4A0794F}"/>
  </bookViews>
  <sheets>
    <sheet name="PENDIDIKAN" sheetId="1" r:id="rId1"/>
    <sheet name="KESEHATAN" sheetId="2" r:id="rId2"/>
    <sheet name="KEAGAMAAN" sheetId="3" r:id="rId3"/>
    <sheet name="OPRASIONAL" sheetId="4" r:id="rId4"/>
    <sheet name="sapras" sheetId="5" r:id="rId5"/>
    <sheet name="REKAP" sheetId="6" r:id="rId6"/>
    <sheet name="tabungan pembangunan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6" l="1"/>
  <c r="C20" i="7" l="1"/>
  <c r="E7" i="6"/>
  <c r="D14" i="3" l="1"/>
  <c r="D9" i="2" l="1"/>
  <c r="C26" i="6" l="1"/>
  <c r="D9" i="5" l="1"/>
  <c r="E11" i="6" s="1"/>
  <c r="E9" i="6"/>
  <c r="C9" i="5" l="1"/>
  <c r="D47" i="4"/>
  <c r="C47" i="4"/>
  <c r="C9" i="2"/>
  <c r="D39" i="1"/>
  <c r="E5" i="6" s="1"/>
  <c r="C39" i="1" l="1"/>
  <c r="C14" i="3"/>
  <c r="E10" i="6" l="1"/>
  <c r="E23" i="6" l="1"/>
  <c r="F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8" authorId="0" shapeId="0" xr:uid="{E645BD12-3508-4CD9-A3AA-CD0F3A04AF88}">
      <text>
        <r>
          <rPr>
            <b/>
            <sz val="9"/>
            <color indexed="81"/>
            <rFont val="Tahoma"/>
            <family val="2"/>
          </rPr>
          <t>persiapan final lomba pesta siaga</t>
        </r>
      </text>
    </comment>
    <comment ref="D11" authorId="0" shapeId="0" xr:uid="{A6FA526E-3E03-4D09-8D3C-E2FD028AF806}">
      <text>
        <r>
          <rPr>
            <b/>
            <sz val="9"/>
            <color indexed="81"/>
            <rFont val="Tahoma"/>
            <family val="2"/>
          </rPr>
          <t>piagam penggaang Ramu 330.000
pendamping pelantikan 1300.000
pesta siaga 2600000</t>
        </r>
      </text>
    </comment>
    <comment ref="D25" authorId="0" shapeId="0" xr:uid="{943F7A2C-58E3-4004-A004-9132E611687F}">
      <text>
        <r>
          <rPr>
            <b/>
            <sz val="9"/>
            <color indexed="81"/>
            <rFont val="Tahoma"/>
            <family val="2"/>
          </rPr>
          <t>pengawas, pproktor, teknisi OSN</t>
        </r>
      </text>
    </comment>
    <comment ref="D37" authorId="0" shapeId="0" xr:uid="{65519117-B672-44A6-82A8-558076FD2525}">
      <text>
        <r>
          <rPr>
            <b/>
            <sz val="9"/>
            <color indexed="81"/>
            <rFont val="Tahoma"/>
            <family val="2"/>
          </rPr>
          <t>classmeet 1000000
angkut gamelan 150000
banner penilaian tari 270000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4" authorId="0" shapeId="0" xr:uid="{F68550EF-D2B6-4726-8552-7CBB47BE015B}">
      <text>
        <r>
          <rPr>
            <b/>
            <sz val="9"/>
            <color indexed="81"/>
            <rFont val="Tahoma"/>
            <family val="2"/>
          </rPr>
          <t>ke rumah sakit 95000
kelas 4c 50000
kelas 2 D 50000
kelas 2a 100000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22" authorId="0" shapeId="0" xr:uid="{8D01EE3A-AAB0-4A8A-8A4A-FA4D4C3913F3}">
      <text>
        <r>
          <rPr>
            <b/>
            <sz val="9"/>
            <color indexed="81"/>
            <rFont val="Tahoma"/>
            <family val="2"/>
          </rPr>
          <t>workshop guru 750000
workshop bosreg100000</t>
        </r>
      </text>
    </comment>
    <comment ref="D27" authorId="0" shapeId="0" xr:uid="{A1757F65-6518-4872-9887-D1EB6BDFB869}">
      <text>
        <r>
          <rPr>
            <b/>
            <sz val="9"/>
            <color indexed="81"/>
            <rFont val="Tahoma"/>
            <family val="2"/>
          </rPr>
          <t>gas 220000
beli ceret 240000</t>
        </r>
      </text>
    </comment>
    <comment ref="D28" authorId="0" shapeId="0" xr:uid="{5A4B3EF0-594E-4186-B506-F010D9A12050}">
      <text>
        <r>
          <rPr>
            <b/>
            <sz val="9"/>
            <color indexed="81"/>
            <rFont val="Tahoma"/>
            <family val="2"/>
          </rPr>
          <t>pak sumardi
bu halimah</t>
        </r>
      </text>
    </comment>
    <comment ref="D31" authorId="0" shapeId="0" xr:uid="{2BADE07F-D65F-4227-BEBB-6E9C4FEB2C35}">
      <text>
        <r>
          <rPr>
            <b/>
            <sz val="9"/>
            <color indexed="81"/>
            <rFont val="Tahoma"/>
            <family val="2"/>
          </rPr>
          <t>rapat kmite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5" authorId="0" shapeId="0" xr:uid="{DFF7E1D5-C30D-4705-B17D-2EE317E77BDB}">
      <text>
        <r>
          <rPr>
            <b/>
            <sz val="9"/>
            <color indexed="81"/>
            <rFont val="Tahoma"/>
            <family val="2"/>
          </rPr>
          <t>pembersihan kamarmandi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C6" authorId="0" shapeId="0" xr:uid="{6F4F4DAB-9951-4D84-8981-A58F06EF5815}">
      <text>
        <r>
          <rPr>
            <b/>
            <sz val="9"/>
            <color indexed="81"/>
            <rFont val="Tahoma"/>
            <family val="2"/>
          </rPr>
          <t>via pak tarom</t>
        </r>
      </text>
    </comment>
    <comment ref="C11" authorId="0" shapeId="0" xr:uid="{D3724175-BA90-4412-B955-FF481E4C95C3}">
      <text>
        <r>
          <rPr>
            <b/>
            <sz val="9"/>
            <color indexed="81"/>
            <rFont val="Tahoma"/>
            <family val="2"/>
          </rPr>
          <t>via pak tarom</t>
        </r>
      </text>
    </comment>
    <comment ref="C12" authorId="0" shapeId="0" xr:uid="{CFEF7807-3686-4CC0-96C5-0C6AA3A48EF7}">
      <text>
        <r>
          <rPr>
            <b/>
            <sz val="9"/>
            <color indexed="81"/>
            <rFont val="Tahoma"/>
            <family val="2"/>
          </rPr>
          <t>tf pertama: 1300000tf ke dua: 100000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C7" authorId="0" shapeId="0" xr:uid="{68E8D3ED-46AD-40FC-9F4E-05E0E77FDE96}">
      <text>
        <r>
          <rPr>
            <sz val="9"/>
            <color indexed="81"/>
            <rFont val="Tahoma"/>
            <family val="2"/>
          </rPr>
          <t>600.000 cash
300.000 transfer</t>
        </r>
      </text>
    </comment>
  </commentList>
</comments>
</file>

<file path=xl/sharedStrings.xml><?xml version="1.0" encoding="utf-8"?>
<sst xmlns="http://schemas.openxmlformats.org/spreadsheetml/2006/main" count="167" uniqueCount="130">
  <si>
    <t>NO</t>
  </si>
  <si>
    <t>NAMA KEGIATAN</t>
  </si>
  <si>
    <t>Parenting kelas 1</t>
  </si>
  <si>
    <t>Akselerasi siswa kelas 5</t>
  </si>
  <si>
    <t>Akselerasi siswa kelas 1</t>
  </si>
  <si>
    <t xml:space="preserve">Penyelenggaraan Kegiatan Ekstrakurikuler </t>
  </si>
  <si>
    <t>a. Pramuka</t>
  </si>
  <si>
    <t>b. Kegiatan pramuka ranting ( siswa)</t>
  </si>
  <si>
    <t>c. Kegiatan pramuka ranting ( guru ASN)</t>
  </si>
  <si>
    <t>d. Kegiatan perkemahan</t>
  </si>
  <si>
    <t>e. Kegiatan pramuka garuda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</si>
  <si>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</si>
  <si>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</si>
  <si>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</si>
  <si>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</si>
  <si>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</si>
  <si>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</si>
  <si>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</si>
  <si>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</si>
  <si>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</si>
  <si>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</si>
  <si>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</si>
  <si>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</si>
  <si>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</si>
  <si>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</si>
  <si>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</si>
  <si>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</si>
  <si>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</si>
  <si>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</si>
  <si>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</si>
  <si>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a. Hari guru</t>
  </si>
  <si>
    <t>b. Pengelolaan sampah dan kebun</t>
  </si>
  <si>
    <t>c. Adab terhadap teman ( stop bullying)</t>
  </si>
  <si>
    <t>d. Kegiatan sekolah menyenangkan</t>
  </si>
  <si>
    <t>REALISASI</t>
  </si>
  <si>
    <t>d  Iuran lomba MTQ</t>
  </si>
  <si>
    <t>talangan untuk ekstra mandiri</t>
  </si>
  <si>
    <t>TOTAL</t>
  </si>
  <si>
    <t>KETERANGAN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</si>
  <si>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</si>
  <si>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</si>
  <si>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</si>
  <si>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</si>
  <si>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</si>
  <si>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</si>
  <si>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</si>
  <si>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</si>
  <si>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</si>
  <si>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</si>
  <si>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</si>
  <si>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</si>
  <si>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</si>
  <si>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</si>
  <si>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</si>
  <si>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</si>
  <si>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</si>
  <si>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</si>
  <si>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</si>
  <si>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</si>
  <si>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</si>
  <si>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</si>
  <si>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</si>
  <si>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</si>
  <si>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</si>
  <si>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</si>
  <si>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</si>
  <si>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</si>
  <si>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</si>
  <si>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</si>
  <si>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</si>
  <si>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>b. Air minum guru</t>
  </si>
  <si>
    <t>c. Gula teh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</si>
  <si>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</si>
  <si>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</si>
  <si>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</si>
  <si>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</si>
  <si>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</si>
  <si>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i. Honor staff keuangan sekolah</t>
  </si>
  <si>
    <t>j.Honor guru koord ekstra</t>
  </si>
  <si>
    <t>Upacara</t>
  </si>
  <si>
    <t>a. Upacara HUT RI</t>
  </si>
  <si>
    <t>b. Upacara hari pramuka</t>
  </si>
  <si>
    <t>Kerumahtangaan</t>
  </si>
  <si>
    <t xml:space="preserve">a. BPJS </t>
  </si>
  <si>
    <t>b. THR Guru honorer</t>
  </si>
  <si>
    <t>c. Lembur satpam</t>
  </si>
  <si>
    <t>Tamu</t>
  </si>
  <si>
    <t>a. Kunjungan tamu (rata-rata)</t>
  </si>
  <si>
    <t>b. Tamu P5</t>
  </si>
  <si>
    <t>c. Tamu "bunda paud"</t>
  </si>
  <si>
    <t>d. pembeliangas</t>
  </si>
  <si>
    <t>Pemeliharaan CCTV</t>
  </si>
  <si>
    <t>Pemeliharaan rutin sekolah (tukang rutin)</t>
  </si>
  <si>
    <t>Langganan kebersihan/sampah+pemeliharaan kebun dan kolam</t>
  </si>
  <si>
    <t>PEMASUKAN</t>
  </si>
  <si>
    <t>PENGELUARAN</t>
  </si>
  <si>
    <t>SALDO</t>
  </si>
  <si>
    <t>TANGGAL</t>
  </si>
  <si>
    <t>RINCIAN</t>
  </si>
  <si>
    <t>JUMLAH</t>
  </si>
  <si>
    <t>BIDANG PENDIDIKAN</t>
  </si>
  <si>
    <t>BIDANG KESEHATAN</t>
  </si>
  <si>
    <t>BIDANG KEAGAMAAN</t>
  </si>
  <si>
    <t>BIDANG OPRASIONAL</t>
  </si>
  <si>
    <t>BIDANG SAPRAS</t>
  </si>
  <si>
    <t>BLOK HIJAU= transfer</t>
  </si>
  <si>
    <t>tanggal</t>
  </si>
  <si>
    <t>URAIAN</t>
  </si>
  <si>
    <t>TABUNGAN TAHUN LALU</t>
  </si>
  <si>
    <t>TABUNGAN 1A</t>
  </si>
  <si>
    <t>tabungan 1A</t>
  </si>
  <si>
    <t>saldo bulan lalu</t>
  </si>
  <si>
    <t>tabungan 1B</t>
  </si>
  <si>
    <t>tabungan 1B (serun)</t>
  </si>
  <si>
    <t>bendahara 1B</t>
  </si>
  <si>
    <t>morata 1 B</t>
  </si>
  <si>
    <t>AJUAN JUNI</t>
  </si>
  <si>
    <t>REKAP PEMASUKAN DAN PENGELUARAN KOMITE PERIODE JUNI-JULI</t>
  </si>
  <si>
    <t>Bendahara POT 4B</t>
  </si>
  <si>
    <t>wali dika 6C</t>
  </si>
  <si>
    <t>bendahara 2B</t>
  </si>
  <si>
    <t>bendahara 3A</t>
  </si>
  <si>
    <t>bendahara 1A</t>
  </si>
  <si>
    <t>bendahara 5B</t>
  </si>
  <si>
    <t>bendahara 4A</t>
  </si>
  <si>
    <t>bendahara 4D</t>
  </si>
  <si>
    <t>bendahar 2A</t>
  </si>
  <si>
    <t>bendahara 2A</t>
  </si>
  <si>
    <t>walialfa 5B</t>
  </si>
  <si>
    <t>wali rahadyan 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</si>
</sst>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42" fontId="0" fillId="0" borderId="1" xfId="0" applyNumberFormat="1" applyBorder="1"/>
    <xf numFmtId="42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center"/>
    </xf>
    <xf numFmtId="42" fontId="2" fillId="0" borderId="1" xfId="0" applyNumberFormat="1" applyFont="1" applyBorder="1"/>
    <xf numFmtId="42" fontId="0" fillId="0" borderId="1" xfId="0" applyNumberFormat="1" applyFont="1" applyBorder="1"/>
    <xf numFmtId="0" fontId="6" fillId="0" borderId="1" xfId="0" applyFont="1" applyBorder="1"/>
    <xf numFmtId="0" fontId="0" fillId="0" borderId="1" xfId="0" applyBorder="1" applyAlignment="1">
      <alignment vertical="center"/>
    </xf>
    <xf numFmtId="3" fontId="7" fillId="0" borderId="4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vertical="top" wrapText="1"/>
    </xf>
    <xf numFmtId="0" fontId="2" fillId="0" borderId="0" xfId="0" applyFont="1"/>
    <xf numFmtId="42" fontId="2" fillId="0" borderId="0" xfId="0" applyNumberFormat="1" applyFont="1"/>
    <xf numFmtId="14" fontId="0" fillId="0" borderId="1" xfId="0" applyNumberFormat="1" applyBorder="1"/>
    <xf numFmtId="14" fontId="0" fillId="0" borderId="0" xfId="0" applyNumberFormat="1"/>
    <xf numFmtId="14" fontId="0" fillId="2" borderId="1" xfId="0" applyNumberFormat="1" applyFill="1" applyBorder="1"/>
    <xf numFmtId="0" fontId="0" fillId="2" borderId="1" xfId="0" applyFill="1" applyBorder="1"/>
    <xf numFmtId="42" fontId="0" fillId="2" borderId="1" xfId="0" applyNumberFormat="1" applyFill="1" applyBorder="1"/>
    <xf numFmtId="0" fontId="0" fillId="3" borderId="1" xfId="0" applyFill="1" applyBorder="1"/>
    <xf numFmtId="42" fontId="0" fillId="3" borderId="1" xfId="0" applyNumberFormat="1" applyFill="1" applyBorder="1"/>
    <xf numFmtId="42" fontId="0" fillId="2" borderId="1" xfId="1" applyNumberFormat="1" applyFont="1" applyFill="1" applyBorder="1"/>
    <xf numFmtId="164" fontId="0" fillId="0" borderId="1" xfId="0" applyNumberFormat="1" applyBorder="1"/>
    <xf numFmtId="166" fontId="0" fillId="0" borderId="1" xfId="1" applyNumberFormat="1" applyFont="1" applyBorder="1"/>
    <xf numFmtId="166" fontId="0" fillId="3" borderId="1" xfId="1" applyNumberFormat="1" applyFont="1" applyFill="1" applyBorder="1"/>
    <xf numFmtId="42" fontId="0" fillId="3" borderId="9" xfId="0" applyNumberFormat="1" applyFill="1" applyBorder="1"/>
    <xf numFmtId="0" fontId="0" fillId="3" borderId="9" xfId="0" applyFill="1" applyBorder="1"/>
    <xf numFmtId="166" fontId="0" fillId="0" borderId="0" xfId="0" applyNumberFormat="1"/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50D9-FE3E-4720-8B81-EFE33EDD363A}">
  <dimension ref="A2:E40"/>
  <sheetViews>
    <sheetView workbookViewId="0">
      <selection activeCell="E18" sqref="E18"/>
    </sheetView>
  </sheetViews>
  <sheetFormatPr defaultRowHeight="14.4" x14ac:dyDescent="0.3"/>
  <cols>
    <col min="2" max="2" width="45.109375" customWidth="1"/>
    <col min="3" max="3" width="28" customWidth="1"/>
    <col min="4" max="4" width="29.77734375" customWidth="1"/>
    <col min="5" max="5" width="26.77734375" customWidth="1"/>
  </cols>
  <sheetData>
    <row r="2" spans="1:5" x14ac:dyDescent="0.3">
      <c r="A2" s="40" t="s">
        <v>0</v>
      </c>
      <c r="B2" s="40" t="s">
        <v>1</v>
      </c>
      <c r="C2" s="2" t="s">
        <v>116</v>
      </c>
      <c r="D2" s="2" t="s">
        <v>34</v>
      </c>
      <c r="E2" s="2" t="s">
        <v>38</v>
      </c>
    </row>
    <row r="3" spans="1:5" x14ac:dyDescent="0.3">
      <c r="A3" s="41"/>
      <c r="B3" s="41"/>
      <c r="C3" s="1"/>
      <c r="D3" s="11">
        <v>0</v>
      </c>
      <c r="E3" s="1"/>
    </row>
    <row r="4" spans="1:5" x14ac:dyDescent="0.3">
      <c r="A4" s="2">
        <v>1</v>
      </c>
      <c r="B4" s="3" t="s">
        <v>2</v>
      </c>
      <c r="C4" s="10">
        <v>0</v>
      </c>
      <c r="D4" s="11"/>
      <c r="E4" s="1"/>
    </row>
    <row r="5" spans="1:5" x14ac:dyDescent="0.3">
      <c r="A5" s="2">
        <v>3</v>
      </c>
      <c r="B5" s="4" t="s">
        <v>3</v>
      </c>
      <c r="C5" s="10">
        <v>0</v>
      </c>
      <c r="D5" s="11">
        <v>0</v>
      </c>
      <c r="E5" s="1"/>
    </row>
    <row r="6" spans="1:5" x14ac:dyDescent="0.3">
      <c r="A6" s="2">
        <v>4</v>
      </c>
      <c r="B6" s="4" t="s">
        <v>4</v>
      </c>
      <c r="C6" s="10">
        <v>0</v>
      </c>
      <c r="D6" s="11"/>
      <c r="E6" s="1"/>
    </row>
    <row r="7" spans="1:5" x14ac:dyDescent="0.3">
      <c r="A7" s="5">
        <v>5</v>
      </c>
      <c r="B7" s="6" t="s">
        <v>5</v>
      </c>
      <c r="C7" s="10"/>
      <c r="D7" s="11"/>
      <c r="E7" s="1"/>
    </row>
    <row r="8" spans="1:5" x14ac:dyDescent="0.3">
      <c r="A8" s="2"/>
      <c r="B8" s="1" t="s">
        <v>6</v>
      </c>
      <c r="C8" s="10">
        <v>1440000</v>
      </c>
      <c r="D8" s="11">
        <v>1000000</v>
      </c>
      <c r="E8" s="1"/>
    </row>
    <row r="9" spans="1:5" x14ac:dyDescent="0.3">
      <c r="A9" s="2"/>
      <c r="B9" s="1" t="s">
        <v>7</v>
      </c>
      <c r="C9" s="10">
        <v>707000</v>
      </c>
      <c r="D9" s="11"/>
      <c r="E9" s="1"/>
    </row>
    <row r="10" spans="1:5" x14ac:dyDescent="0.3">
      <c r="A10" s="2"/>
      <c r="B10" s="1" t="s">
        <v>8</v>
      </c>
      <c r="C10" s="10">
        <v>0</v>
      </c>
      <c r="D10" s="11"/>
      <c r="E10" s="1"/>
    </row>
    <row r="11" spans="1:5" x14ac:dyDescent="0.3">
      <c r="A11" s="2"/>
      <c r="B11" s="1" t="s">
        <v>9</v>
      </c>
      <c r="C11" s="10">
        <v>8500000</v>
      </c>
      <c r="D11" s="11">
        <v>4230000</v>
      </c>
      <c r="E11" s="1"/>
    </row>
    <row r="12" spans="1:5" x14ac:dyDescent="0.3">
      <c r="A12" s="2"/>
      <c r="B12" s="1" t="s">
        <v>10</v>
      </c>
      <c r="C12" s="10">
        <v>0</v>
      </c>
      <c r="D12" s="11"/>
      <c r="E12" s="1"/>
    </row>
    <row r="13" spans="1:5" x14ac:dyDescent="0.3">
      <c r="A13" s="2">
        <v>6</v>
      </c>
      <c r="B13" s="4" t="s">
        <v>11</v>
      </c>
      <c r="C13" s="10"/>
      <c r="D13" s="11"/>
      <c r="E13" s="1"/>
    </row>
    <row r="14" spans="1:5" x14ac:dyDescent="0.3">
      <c r="A14" s="2"/>
      <c r="B14" s="1" t="s">
        <v>12</v>
      </c>
      <c r="C14" s="10">
        <v>3360000</v>
      </c>
      <c r="D14" s="11"/>
      <c r="E14" s="1"/>
    </row>
    <row r="15" spans="1:5" x14ac:dyDescent="0.3">
      <c r="A15" s="2"/>
      <c r="B15" s="1" t="s">
        <v>36</v>
      </c>
      <c r="C15" s="10">
        <v>0</v>
      </c>
      <c r="D15" s="11"/>
      <c r="E15" s="1"/>
    </row>
    <row r="16" spans="1:5" x14ac:dyDescent="0.3">
      <c r="A16" s="5">
        <v>7</v>
      </c>
      <c r="B16" s="6" t="s">
        <v>13</v>
      </c>
      <c r="C16" s="10"/>
      <c r="D16" s="11"/>
      <c r="E16" s="1"/>
    </row>
    <row r="17" spans="1:5" x14ac:dyDescent="0.3">
      <c r="A17" s="2"/>
      <c r="B17" s="1" t="s">
        <v>14</v>
      </c>
      <c r="C17" s="10">
        <v>0</v>
      </c>
      <c r="D17" s="11"/>
      <c r="E17" s="1"/>
    </row>
    <row r="18" spans="1:5" x14ac:dyDescent="0.3">
      <c r="A18" s="2"/>
      <c r="B18" s="1" t="s">
        <v>15</v>
      </c>
      <c r="C18" s="10">
        <v>0</v>
      </c>
      <c r="D18" s="11"/>
      <c r="E18" s="1"/>
    </row>
    <row r="19" spans="1:5" x14ac:dyDescent="0.3">
      <c r="A19" s="2"/>
      <c r="B19" s="1" t="s">
        <v>16</v>
      </c>
      <c r="C19" s="10">
        <v>0</v>
      </c>
      <c r="D19" s="11"/>
      <c r="E19" s="1"/>
    </row>
    <row r="20" spans="1:5" x14ac:dyDescent="0.3">
      <c r="A20" s="2"/>
      <c r="B20" s="1" t="s">
        <v>17</v>
      </c>
      <c r="C20" s="10">
        <v>0</v>
      </c>
      <c r="D20" s="11"/>
      <c r="E20" s="1"/>
    </row>
    <row r="21" spans="1:5" x14ac:dyDescent="0.3">
      <c r="A21" s="2"/>
      <c r="B21" s="1" t="s">
        <v>18</v>
      </c>
      <c r="C21" s="10">
        <v>0</v>
      </c>
      <c r="D21" s="11"/>
      <c r="E21" s="1"/>
    </row>
    <row r="22" spans="1:5" x14ac:dyDescent="0.3">
      <c r="A22" s="2"/>
      <c r="B22" s="1" t="s">
        <v>19</v>
      </c>
      <c r="C22" s="10">
        <v>0</v>
      </c>
      <c r="D22" s="11"/>
      <c r="E22" s="1"/>
    </row>
    <row r="23" spans="1:5" x14ac:dyDescent="0.3">
      <c r="A23" s="2">
        <v>8</v>
      </c>
      <c r="B23" s="4" t="s">
        <v>20</v>
      </c>
      <c r="C23" s="10"/>
      <c r="D23" s="11"/>
      <c r="E23" s="1"/>
    </row>
    <row r="24" spans="1:5" x14ac:dyDescent="0.3">
      <c r="A24" s="2"/>
      <c r="B24" s="7" t="s">
        <v>21</v>
      </c>
      <c r="C24" s="10">
        <v>707000</v>
      </c>
      <c r="D24" s="11">
        <v>1414000</v>
      </c>
      <c r="E24" s="1"/>
    </row>
    <row r="25" spans="1:5" x14ac:dyDescent="0.3">
      <c r="A25" s="2"/>
      <c r="B25" s="7" t="s">
        <v>22</v>
      </c>
      <c r="C25" s="10">
        <v>1000000</v>
      </c>
      <c r="D25" s="11">
        <v>565000</v>
      </c>
      <c r="E25" s="1"/>
    </row>
    <row r="26" spans="1:5" x14ac:dyDescent="0.3">
      <c r="A26" s="2"/>
      <c r="B26" s="7" t="s">
        <v>23</v>
      </c>
      <c r="C26" s="10">
        <v>550000</v>
      </c>
      <c r="D26" s="11"/>
      <c r="E26" s="1"/>
    </row>
    <row r="27" spans="1:5" x14ac:dyDescent="0.3">
      <c r="A27" s="2"/>
      <c r="B27" s="7" t="s">
        <v>35</v>
      </c>
      <c r="C27" s="10"/>
      <c r="D27" s="12"/>
      <c r="E27" s="1"/>
    </row>
    <row r="28" spans="1:5" x14ac:dyDescent="0.3">
      <c r="A28" s="2">
        <v>9</v>
      </c>
      <c r="B28" s="8" t="s">
        <v>24</v>
      </c>
      <c r="C28" s="10">
        <v>0</v>
      </c>
      <c r="D28" s="11"/>
      <c r="E28" s="1"/>
    </row>
    <row r="29" spans="1:5" x14ac:dyDescent="0.3">
      <c r="A29" s="2"/>
      <c r="B29" s="1" t="s">
        <v>25</v>
      </c>
      <c r="C29" s="10">
        <v>0</v>
      </c>
      <c r="D29" s="11"/>
      <c r="E29" s="1"/>
    </row>
    <row r="30" spans="1:5" x14ac:dyDescent="0.3">
      <c r="A30" s="2"/>
      <c r="B30" s="9" t="s">
        <v>26</v>
      </c>
      <c r="C30" s="10"/>
      <c r="D30" s="11"/>
      <c r="E30" s="1"/>
    </row>
    <row r="31" spans="1:5" x14ac:dyDescent="0.3">
      <c r="A31" s="2">
        <v>10</v>
      </c>
      <c r="B31" s="4" t="s">
        <v>27</v>
      </c>
      <c r="C31" s="10">
        <v>0</v>
      </c>
      <c r="D31" s="11"/>
      <c r="E31" s="1"/>
    </row>
    <row r="32" spans="1:5" x14ac:dyDescent="0.3">
      <c r="A32" s="2"/>
      <c r="B32" s="1" t="s">
        <v>28</v>
      </c>
      <c r="C32" s="1"/>
      <c r="D32" s="11"/>
      <c r="E32" s="1"/>
    </row>
    <row r="33" spans="1:5" x14ac:dyDescent="0.3">
      <c r="A33" s="2">
        <v>11</v>
      </c>
      <c r="B33" s="4" t="s">
        <v>29</v>
      </c>
      <c r="C33" s="10">
        <v>0</v>
      </c>
      <c r="D33" s="11"/>
      <c r="E33" s="1"/>
    </row>
    <row r="34" spans="1:5" x14ac:dyDescent="0.3">
      <c r="A34" s="2"/>
      <c r="B34" s="1" t="s">
        <v>30</v>
      </c>
      <c r="C34" s="10">
        <v>0</v>
      </c>
      <c r="D34" s="11"/>
      <c r="E34" s="1"/>
    </row>
    <row r="35" spans="1:5" x14ac:dyDescent="0.3">
      <c r="A35" s="2"/>
      <c r="B35" s="1" t="s">
        <v>31</v>
      </c>
      <c r="C35" s="10">
        <v>0</v>
      </c>
      <c r="D35" s="11"/>
      <c r="E35" s="1"/>
    </row>
    <row r="36" spans="1:5" x14ac:dyDescent="0.3">
      <c r="A36" s="2"/>
      <c r="B36" s="1" t="s">
        <v>32</v>
      </c>
      <c r="C36" s="10">
        <v>480000</v>
      </c>
      <c r="D36" s="11"/>
      <c r="E36" s="1"/>
    </row>
    <row r="37" spans="1:5" x14ac:dyDescent="0.3">
      <c r="A37" s="2"/>
      <c r="B37" s="1" t="s">
        <v>33</v>
      </c>
      <c r="C37" s="12">
        <v>480000</v>
      </c>
      <c r="D37" s="11">
        <v>1420000</v>
      </c>
      <c r="E37" s="1"/>
    </row>
    <row r="38" spans="1:5" x14ac:dyDescent="0.3">
      <c r="A38" s="1"/>
      <c r="B38" s="1"/>
      <c r="C38" s="1"/>
      <c r="D38" s="11"/>
      <c r="E38" s="1"/>
    </row>
    <row r="39" spans="1:5" x14ac:dyDescent="0.3">
      <c r="A39" s="1"/>
      <c r="B39" s="1" t="s">
        <v>37</v>
      </c>
      <c r="C39" s="14">
        <f>SUM(C4:C37)</f>
        <v>17224000</v>
      </c>
      <c r="D39" s="11">
        <f>SUM(D4:D37)</f>
        <v>8629000</v>
      </c>
      <c r="E39" s="1"/>
    </row>
    <row r="40" spans="1:5" x14ac:dyDescent="0.3">
      <c r="A40" s="1"/>
      <c r="B40" s="1"/>
      <c r="C40" s="1"/>
      <c r="D40" s="11"/>
      <c r="E40" s="1"/>
    </row>
  </sheetData>
  <mergeCells count="2">
    <mergeCell ref="A2:A3"/>
    <mergeCell ref="B2:B3"/>
  </mergeCells>
  <pageMargins left="0.7" right="0.7" top="0.75" bottom="0.75" header="0.3" footer="0.3"/>
  <pageSetup paperSize="9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ACC4-3FC5-4EE2-AE4C-B35D4D734BFB}">
  <dimension ref="A1:E10"/>
  <sheetViews>
    <sheetView workbookViewId="0">
      <selection activeCell="E6" sqref="E6"/>
    </sheetView>
  </sheetViews>
  <sheetFormatPr defaultRowHeight="14.4" x14ac:dyDescent="0.3"/>
  <cols>
    <col min="1" max="1" width="7.21875" customWidth="1"/>
    <col min="2" max="2" width="45" customWidth="1"/>
    <col min="3" max="3" width="26" customWidth="1"/>
    <col min="4" max="4" width="27.44140625" customWidth="1"/>
    <col min="5" max="5" width="27.21875" customWidth="1"/>
  </cols>
  <sheetData>
    <row r="1" spans="1:5" x14ac:dyDescent="0.3">
      <c r="A1" s="40" t="s">
        <v>0</v>
      </c>
      <c r="B1" s="40" t="s">
        <v>1</v>
      </c>
      <c r="C1" s="2" t="s">
        <v>116</v>
      </c>
      <c r="D1" s="2" t="s">
        <v>34</v>
      </c>
      <c r="E1" s="2" t="s">
        <v>38</v>
      </c>
    </row>
    <row r="2" spans="1:5" x14ac:dyDescent="0.3">
      <c r="A2" s="41"/>
      <c r="B2" s="41"/>
      <c r="C2" s="1"/>
      <c r="D2" s="11"/>
      <c r="E2" s="1"/>
    </row>
    <row r="3" spans="1:5" x14ac:dyDescent="0.3">
      <c r="A3" s="15">
        <v>1</v>
      </c>
      <c r="B3" s="1" t="s">
        <v>39</v>
      </c>
      <c r="C3" s="17">
        <v>0</v>
      </c>
      <c r="D3" s="12"/>
      <c r="E3" s="1"/>
    </row>
    <row r="4" spans="1:5" x14ac:dyDescent="0.3">
      <c r="A4" s="15">
        <v>2</v>
      </c>
      <c r="B4" s="1" t="s">
        <v>40</v>
      </c>
      <c r="C4" s="17">
        <v>416000</v>
      </c>
      <c r="D4" s="19">
        <v>295000</v>
      </c>
      <c r="E4" s="1"/>
    </row>
    <row r="5" spans="1:5" x14ac:dyDescent="0.3">
      <c r="A5" s="15">
        <v>3</v>
      </c>
      <c r="B5" s="1" t="s">
        <v>41</v>
      </c>
      <c r="C5" s="17">
        <v>50000</v>
      </c>
      <c r="D5" s="11"/>
      <c r="E5" s="1"/>
    </row>
    <row r="6" spans="1:5" ht="27.6" x14ac:dyDescent="0.3">
      <c r="A6" s="15">
        <v>4</v>
      </c>
      <c r="B6" s="16" t="s">
        <v>42</v>
      </c>
      <c r="C6" s="17">
        <v>0</v>
      </c>
      <c r="D6" s="1"/>
      <c r="E6" s="1"/>
    </row>
    <row r="7" spans="1:5" x14ac:dyDescent="0.3">
      <c r="A7" s="15">
        <v>5</v>
      </c>
      <c r="B7" s="1" t="s">
        <v>43</v>
      </c>
      <c r="C7" s="17">
        <v>0</v>
      </c>
      <c r="D7" s="1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44</v>
      </c>
      <c r="C9" s="14">
        <f>SUM(C3:C7)</f>
        <v>466000</v>
      </c>
      <c r="D9" s="19">
        <f>SUM(D3:D7)</f>
        <v>295000</v>
      </c>
      <c r="E9" s="1"/>
    </row>
    <row r="10" spans="1:5" x14ac:dyDescent="0.3">
      <c r="A10" s="1"/>
      <c r="B10" s="1"/>
      <c r="C10" s="1"/>
      <c r="D10" s="1"/>
      <c r="E10" s="1"/>
    </row>
  </sheetData>
  <mergeCells count="2">
    <mergeCell ref="A1:A2"/>
    <mergeCell ref="B1:B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E0FE-85BA-459D-AAA8-4CDD6113F7B8}">
  <dimension ref="A6:E15"/>
  <sheetViews>
    <sheetView topLeftCell="A5" workbookViewId="0">
      <selection activeCell="C6" sqref="C6"/>
    </sheetView>
  </sheetViews>
  <sheetFormatPr defaultRowHeight="14.4" x14ac:dyDescent="0.3"/>
  <cols>
    <col min="1" max="1" width="6.88671875" customWidth="1"/>
    <col min="2" max="2" width="43.109375" customWidth="1"/>
    <col min="3" max="3" width="25.33203125" customWidth="1"/>
    <col min="4" max="4" width="25.44140625" customWidth="1"/>
    <col min="5" max="5" width="23.33203125" customWidth="1"/>
  </cols>
  <sheetData>
    <row r="6" spans="1:5" x14ac:dyDescent="0.3">
      <c r="A6" s="40" t="s">
        <v>0</v>
      </c>
      <c r="B6" s="40" t="s">
        <v>1</v>
      </c>
      <c r="C6" s="2" t="s">
        <v>116</v>
      </c>
      <c r="D6" s="2" t="s">
        <v>34</v>
      </c>
      <c r="E6" s="2" t="s">
        <v>38</v>
      </c>
    </row>
    <row r="7" spans="1:5" x14ac:dyDescent="0.3">
      <c r="A7" s="41"/>
      <c r="B7" s="41"/>
      <c r="C7" s="1"/>
      <c r="D7" s="1"/>
      <c r="E7" s="1"/>
    </row>
    <row r="8" spans="1:5" x14ac:dyDescent="0.3">
      <c r="A8" s="15">
        <v>1</v>
      </c>
      <c r="B8" s="4" t="s">
        <v>45</v>
      </c>
      <c r="C8" s="10">
        <v>0</v>
      </c>
      <c r="D8" s="12"/>
      <c r="E8" s="1"/>
    </row>
    <row r="9" spans="1:5" x14ac:dyDescent="0.3">
      <c r="A9" s="15">
        <v>2</v>
      </c>
      <c r="B9" s="4" t="s">
        <v>46</v>
      </c>
      <c r="C9" s="10">
        <v>0</v>
      </c>
      <c r="D9" s="19"/>
      <c r="E9" s="1"/>
    </row>
    <row r="10" spans="1:5" x14ac:dyDescent="0.3">
      <c r="A10" s="15"/>
      <c r="B10" s="1" t="s">
        <v>47</v>
      </c>
      <c r="C10" s="10">
        <v>0</v>
      </c>
      <c r="D10" s="11"/>
      <c r="E10" s="1"/>
    </row>
    <row r="11" spans="1:5" x14ac:dyDescent="0.3">
      <c r="A11" s="15"/>
      <c r="B11" s="1" t="s">
        <v>48</v>
      </c>
      <c r="C11" s="12">
        <v>300000</v>
      </c>
      <c r="D11" s="1"/>
      <c r="E11" s="1"/>
    </row>
    <row r="12" spans="1:5" x14ac:dyDescent="0.3">
      <c r="A12" s="15"/>
      <c r="B12" s="1"/>
      <c r="C12" s="17">
        <v>0</v>
      </c>
      <c r="D12" s="1"/>
      <c r="E12" s="1"/>
    </row>
    <row r="13" spans="1:5" x14ac:dyDescent="0.3">
      <c r="A13" s="1"/>
      <c r="B13" s="1"/>
      <c r="C13" s="1"/>
      <c r="D13" s="1"/>
      <c r="E13" s="1"/>
    </row>
    <row r="14" spans="1:5" x14ac:dyDescent="0.3">
      <c r="A14" s="1"/>
      <c r="B14" s="1" t="s">
        <v>44</v>
      </c>
      <c r="C14" s="14">
        <f>SUM(C8:C12)</f>
        <v>300000</v>
      </c>
      <c r="D14" s="11">
        <f>+SUM(D8:D12)</f>
        <v>0</v>
      </c>
      <c r="E14" s="1"/>
    </row>
    <row r="15" spans="1:5" x14ac:dyDescent="0.3">
      <c r="A15" s="1"/>
      <c r="B15" s="1"/>
      <c r="C15" s="1"/>
      <c r="D15" s="1"/>
      <c r="E15" s="1"/>
    </row>
  </sheetData>
  <mergeCells count="2">
    <mergeCell ref="A6:A7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6942-7997-4E2F-8738-BC6C0A084BE1}">
  <dimension ref="A2:E47"/>
  <sheetViews>
    <sheetView topLeftCell="A19" workbookViewId="0">
      <selection activeCell="G37" sqref="G37"/>
    </sheetView>
  </sheetViews>
  <sheetFormatPr defaultRowHeight="14.4" x14ac:dyDescent="0.3"/>
  <cols>
    <col min="1" max="1" width="6.5546875" customWidth="1"/>
    <col min="2" max="2" width="49.77734375" customWidth="1"/>
    <col min="3" max="3" width="29.109375" customWidth="1"/>
    <col min="4" max="4" width="27.88671875" customWidth="1"/>
    <col min="5" max="5" width="27.33203125" customWidth="1"/>
  </cols>
  <sheetData>
    <row r="2" spans="1:5" x14ac:dyDescent="0.3">
      <c r="A2" s="42" t="s">
        <v>0</v>
      </c>
      <c r="B2" s="42" t="s">
        <v>1</v>
      </c>
      <c r="C2" s="2" t="s">
        <v>116</v>
      </c>
      <c r="D2" s="2" t="s">
        <v>34</v>
      </c>
      <c r="E2" s="2" t="s">
        <v>38</v>
      </c>
    </row>
    <row r="3" spans="1:5" x14ac:dyDescent="0.3">
      <c r="A3" s="42"/>
      <c r="B3" s="42"/>
      <c r="C3" s="1"/>
      <c r="D3" s="11"/>
      <c r="E3" s="1"/>
    </row>
    <row r="4" spans="1:5" x14ac:dyDescent="0.3">
      <c r="A4" s="2">
        <v>1</v>
      </c>
      <c r="B4" s="4" t="s">
        <v>49</v>
      </c>
      <c r="C4" s="10"/>
      <c r="D4" s="11"/>
      <c r="E4" s="1"/>
    </row>
    <row r="5" spans="1:5" x14ac:dyDescent="0.3">
      <c r="A5" s="2"/>
      <c r="B5" s="1" t="s">
        <v>50</v>
      </c>
      <c r="C5" s="10">
        <v>0</v>
      </c>
      <c r="D5" s="11"/>
      <c r="E5" s="1"/>
    </row>
    <row r="6" spans="1:5" x14ac:dyDescent="0.3">
      <c r="A6" s="2"/>
      <c r="B6" s="1" t="s">
        <v>51</v>
      </c>
      <c r="C6" s="10">
        <v>200000</v>
      </c>
      <c r="D6" s="11">
        <v>200000</v>
      </c>
      <c r="E6" s="1"/>
    </row>
    <row r="7" spans="1:5" ht="23.4" customHeight="1" x14ac:dyDescent="0.3">
      <c r="A7" s="2">
        <v>2</v>
      </c>
      <c r="B7" s="4" t="s">
        <v>52</v>
      </c>
      <c r="C7" s="10"/>
      <c r="D7" s="11"/>
      <c r="E7" s="1"/>
    </row>
    <row r="8" spans="1:5" x14ac:dyDescent="0.3">
      <c r="A8" s="2"/>
      <c r="B8" s="1" t="s">
        <v>53</v>
      </c>
      <c r="C8" s="10">
        <v>100000</v>
      </c>
      <c r="D8" s="11">
        <v>280000</v>
      </c>
      <c r="E8" s="1"/>
    </row>
    <row r="9" spans="1:5" x14ac:dyDescent="0.3">
      <c r="A9" s="2"/>
      <c r="B9" s="1" t="s">
        <v>54</v>
      </c>
      <c r="C9" s="10">
        <v>500000</v>
      </c>
      <c r="D9" s="12"/>
      <c r="E9" s="1"/>
    </row>
    <row r="10" spans="1:5" x14ac:dyDescent="0.3">
      <c r="A10" s="2"/>
      <c r="B10" s="1" t="s">
        <v>55</v>
      </c>
      <c r="C10" s="10">
        <v>704000</v>
      </c>
      <c r="D10" s="11">
        <v>700000</v>
      </c>
      <c r="E10" s="1"/>
    </row>
    <row r="11" spans="1:5" x14ac:dyDescent="0.3">
      <c r="A11" s="2"/>
      <c r="B11" s="1" t="s">
        <v>56</v>
      </c>
      <c r="C11" s="10">
        <v>250000</v>
      </c>
      <c r="D11" s="11"/>
      <c r="E11" s="1"/>
    </row>
    <row r="12" spans="1:5" x14ac:dyDescent="0.3">
      <c r="A12" s="2"/>
      <c r="B12" s="1" t="s">
        <v>57</v>
      </c>
      <c r="C12" s="10">
        <v>120000</v>
      </c>
      <c r="D12" s="11"/>
      <c r="E12" s="1"/>
    </row>
    <row r="13" spans="1:5" x14ac:dyDescent="0.3">
      <c r="A13" s="2"/>
      <c r="B13" s="1" t="s">
        <v>58</v>
      </c>
      <c r="C13" s="10">
        <v>120000</v>
      </c>
      <c r="D13" s="11"/>
      <c r="E13" s="1"/>
    </row>
    <row r="14" spans="1:5" x14ac:dyDescent="0.3">
      <c r="A14" s="2"/>
      <c r="B14" s="1" t="s">
        <v>59</v>
      </c>
      <c r="C14" s="10">
        <v>120000</v>
      </c>
      <c r="D14" s="11">
        <v>840000</v>
      </c>
      <c r="E14" s="1"/>
    </row>
    <row r="15" spans="1:5" x14ac:dyDescent="0.3">
      <c r="A15" s="2"/>
      <c r="B15" s="1" t="s">
        <v>60</v>
      </c>
      <c r="C15" s="10">
        <v>120000</v>
      </c>
      <c r="D15" s="11">
        <v>840000</v>
      </c>
      <c r="E15" s="1"/>
    </row>
    <row r="16" spans="1:5" ht="15.6" customHeight="1" x14ac:dyDescent="0.3">
      <c r="B16" s="23" t="s">
        <v>61</v>
      </c>
      <c r="C16" s="10">
        <v>120000</v>
      </c>
      <c r="D16" s="11"/>
      <c r="E16" s="1"/>
    </row>
    <row r="17" spans="1:5" x14ac:dyDescent="0.3">
      <c r="A17" s="2"/>
      <c r="B17" s="1" t="s">
        <v>62</v>
      </c>
      <c r="C17" s="10">
        <v>120000</v>
      </c>
      <c r="D17" s="12"/>
      <c r="E17" s="1"/>
    </row>
    <row r="18" spans="1:5" x14ac:dyDescent="0.3">
      <c r="A18" s="2"/>
      <c r="B18" s="1" t="s">
        <v>63</v>
      </c>
      <c r="C18" s="10">
        <v>0</v>
      </c>
      <c r="D18" s="11">
        <v>720000</v>
      </c>
      <c r="E18" s="1"/>
    </row>
    <row r="19" spans="1:5" x14ac:dyDescent="0.3">
      <c r="A19" s="2"/>
      <c r="B19" s="1" t="s">
        <v>64</v>
      </c>
      <c r="C19" s="10">
        <v>0</v>
      </c>
      <c r="D19" s="11">
        <v>720000</v>
      </c>
      <c r="E19" s="1"/>
    </row>
    <row r="20" spans="1:5" x14ac:dyDescent="0.3">
      <c r="A20" s="2"/>
      <c r="B20" s="1" t="s">
        <v>65</v>
      </c>
      <c r="C20" s="10">
        <v>0</v>
      </c>
      <c r="D20" s="11"/>
      <c r="E20" s="1"/>
    </row>
    <row r="21" spans="1:5" x14ac:dyDescent="0.3">
      <c r="A21" s="2"/>
      <c r="B21" s="1" t="s">
        <v>66</v>
      </c>
      <c r="C21" s="10"/>
      <c r="D21" s="11"/>
      <c r="E21" s="1"/>
    </row>
    <row r="22" spans="1:5" x14ac:dyDescent="0.3">
      <c r="A22" s="2"/>
      <c r="B22" s="20" t="s">
        <v>67</v>
      </c>
      <c r="C22" s="10">
        <v>960000</v>
      </c>
      <c r="D22" s="11">
        <v>850000</v>
      </c>
      <c r="E22" s="1"/>
    </row>
    <row r="23" spans="1:5" x14ac:dyDescent="0.3">
      <c r="A23" s="2">
        <v>3</v>
      </c>
      <c r="B23" s="4" t="s">
        <v>68</v>
      </c>
      <c r="C23" s="1"/>
      <c r="D23" s="11"/>
      <c r="E23" s="1"/>
    </row>
    <row r="24" spans="1:5" ht="18.600000000000001" customHeight="1" x14ac:dyDescent="0.3">
      <c r="A24" s="2"/>
      <c r="B24" s="20" t="s">
        <v>69</v>
      </c>
      <c r="C24" s="10">
        <v>700000</v>
      </c>
      <c r="D24" s="11">
        <v>400000</v>
      </c>
      <c r="E24" s="1"/>
    </row>
    <row r="25" spans="1:5" ht="16.8" customHeight="1" x14ac:dyDescent="0.3">
      <c r="A25" s="2"/>
      <c r="B25" s="20" t="s">
        <v>70</v>
      </c>
      <c r="C25" s="10">
        <v>1425000</v>
      </c>
      <c r="D25" s="12">
        <v>1400000</v>
      </c>
      <c r="E25" s="1"/>
    </row>
    <row r="26" spans="1:5" ht="21" customHeight="1" x14ac:dyDescent="0.3">
      <c r="A26" s="2"/>
      <c r="B26" s="20" t="s">
        <v>71</v>
      </c>
      <c r="C26" s="10">
        <v>400000</v>
      </c>
      <c r="D26" s="12">
        <v>514000</v>
      </c>
      <c r="E26" s="1"/>
    </row>
    <row r="27" spans="1:5" ht="21" customHeight="1" x14ac:dyDescent="0.3">
      <c r="A27" s="2"/>
      <c r="B27" s="20" t="s">
        <v>90</v>
      </c>
      <c r="C27" s="10">
        <v>300000</v>
      </c>
      <c r="D27" s="12">
        <v>460000</v>
      </c>
      <c r="E27" s="1"/>
    </row>
    <row r="28" spans="1:5" ht="22.8" customHeight="1" x14ac:dyDescent="0.3">
      <c r="A28" s="2"/>
      <c r="B28" s="1" t="s">
        <v>72</v>
      </c>
      <c r="C28" s="10">
        <v>0</v>
      </c>
      <c r="D28" s="12">
        <v>200000</v>
      </c>
      <c r="E28" s="1"/>
    </row>
    <row r="29" spans="1:5" x14ac:dyDescent="0.3">
      <c r="A29" s="2"/>
      <c r="B29" s="1" t="s">
        <v>73</v>
      </c>
      <c r="C29" s="10">
        <v>0</v>
      </c>
      <c r="D29" s="11"/>
      <c r="E29" s="1"/>
    </row>
    <row r="30" spans="1:5" x14ac:dyDescent="0.3">
      <c r="A30" s="2"/>
      <c r="B30" s="1" t="s">
        <v>74</v>
      </c>
      <c r="C30" s="10"/>
      <c r="D30" s="11"/>
      <c r="E30" s="1"/>
    </row>
    <row r="31" spans="1:5" ht="22.8" customHeight="1" x14ac:dyDescent="0.3">
      <c r="A31" s="2"/>
      <c r="B31" s="21" t="s">
        <v>75</v>
      </c>
      <c r="D31" s="11">
        <v>174000</v>
      </c>
      <c r="E31" s="1"/>
    </row>
    <row r="32" spans="1:5" x14ac:dyDescent="0.3">
      <c r="A32" s="2"/>
      <c r="B32" s="1" t="s">
        <v>76</v>
      </c>
      <c r="C32" s="10">
        <v>24000000</v>
      </c>
      <c r="D32" s="11">
        <v>1500000</v>
      </c>
      <c r="E32" s="1"/>
    </row>
    <row r="33" spans="1:5" x14ac:dyDescent="0.3">
      <c r="A33" s="2"/>
      <c r="B33" s="1" t="s">
        <v>77</v>
      </c>
      <c r="C33" s="10">
        <v>1250000</v>
      </c>
      <c r="D33" s="12">
        <v>2600000</v>
      </c>
      <c r="E33" s="1"/>
    </row>
    <row r="34" spans="1:5" x14ac:dyDescent="0.3">
      <c r="A34" s="2"/>
      <c r="B34" s="1" t="s">
        <v>78</v>
      </c>
      <c r="C34" s="10">
        <v>50000</v>
      </c>
      <c r="D34" s="11"/>
      <c r="E34" s="1"/>
    </row>
    <row r="35" spans="1:5" x14ac:dyDescent="0.3">
      <c r="A35" s="2">
        <v>4</v>
      </c>
      <c r="B35" s="4" t="s">
        <v>79</v>
      </c>
      <c r="C35" s="10">
        <v>0</v>
      </c>
      <c r="D35" s="11"/>
      <c r="E35" s="1"/>
    </row>
    <row r="36" spans="1:5" x14ac:dyDescent="0.3">
      <c r="A36" s="4"/>
      <c r="B36" s="1" t="s">
        <v>80</v>
      </c>
      <c r="C36" s="10">
        <v>0</v>
      </c>
      <c r="D36" s="11"/>
      <c r="E36" s="1"/>
    </row>
    <row r="37" spans="1:5" x14ac:dyDescent="0.3">
      <c r="A37" s="4"/>
      <c r="B37" s="1" t="s">
        <v>81</v>
      </c>
      <c r="C37" s="10"/>
      <c r="D37" s="11"/>
      <c r="E37" s="1"/>
    </row>
    <row r="38" spans="1:5" x14ac:dyDescent="0.3">
      <c r="A38" s="2">
        <v>5</v>
      </c>
      <c r="B38" s="4" t="s">
        <v>82</v>
      </c>
      <c r="C38" s="22"/>
      <c r="D38" s="11"/>
      <c r="E38" s="1"/>
    </row>
    <row r="39" spans="1:5" x14ac:dyDescent="0.3">
      <c r="A39" s="2"/>
      <c r="B39" s="1" t="s">
        <v>83</v>
      </c>
      <c r="C39" s="10">
        <v>0</v>
      </c>
      <c r="D39" s="11"/>
      <c r="E39" s="1"/>
    </row>
    <row r="40" spans="1:5" x14ac:dyDescent="0.3">
      <c r="A40" s="2"/>
      <c r="B40" s="1" t="s">
        <v>84</v>
      </c>
      <c r="C40" s="10"/>
      <c r="D40" s="11"/>
      <c r="E40" s="1"/>
    </row>
    <row r="41" spans="1:5" x14ac:dyDescent="0.3">
      <c r="A41" s="2"/>
      <c r="B41" s="1" t="s">
        <v>85</v>
      </c>
      <c r="C41" s="10"/>
      <c r="D41" s="11"/>
      <c r="E41" s="1"/>
    </row>
    <row r="42" spans="1:5" x14ac:dyDescent="0.3">
      <c r="A42" s="2">
        <v>6</v>
      </c>
      <c r="B42" s="4" t="s">
        <v>86</v>
      </c>
      <c r="D42" s="1"/>
      <c r="E42" s="1"/>
    </row>
    <row r="43" spans="1:5" x14ac:dyDescent="0.3">
      <c r="A43" s="4"/>
      <c r="B43" s="1" t="s">
        <v>87</v>
      </c>
      <c r="C43" s="10">
        <v>3600000</v>
      </c>
      <c r="D43" s="11"/>
      <c r="E43" s="1"/>
    </row>
    <row r="44" spans="1:5" x14ac:dyDescent="0.3">
      <c r="A44" s="1"/>
      <c r="B44" s="1" t="s">
        <v>88</v>
      </c>
      <c r="C44" s="10">
        <v>0</v>
      </c>
      <c r="D44" s="11"/>
      <c r="E44" s="1"/>
    </row>
    <row r="45" spans="1:5" x14ac:dyDescent="0.3">
      <c r="A45" s="1"/>
      <c r="B45" s="1" t="s">
        <v>89</v>
      </c>
      <c r="C45" s="10">
        <v>0</v>
      </c>
      <c r="D45" s="1"/>
      <c r="E45" s="1"/>
    </row>
    <row r="46" spans="1:5" x14ac:dyDescent="0.3">
      <c r="C46" s="10"/>
    </row>
    <row r="47" spans="1:5" x14ac:dyDescent="0.3">
      <c r="B47" s="24" t="s">
        <v>37</v>
      </c>
      <c r="C47" s="10">
        <f>SUM(C5:C45)</f>
        <v>35159000</v>
      </c>
      <c r="D47" s="25">
        <f>SUM(D5:D45)</f>
        <v>12398000</v>
      </c>
    </row>
  </sheetData>
  <mergeCells count="2">
    <mergeCell ref="A2:A3"/>
    <mergeCell ref="B2:B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7367-F44C-4B86-8755-CD7DEC3E979B}">
  <dimension ref="A2:E13"/>
  <sheetViews>
    <sheetView workbookViewId="0">
      <selection activeCell="G8" sqref="G8"/>
    </sheetView>
  </sheetViews>
  <sheetFormatPr defaultRowHeight="14.4" x14ac:dyDescent="0.3"/>
  <cols>
    <col min="1" max="1" width="7.5546875" customWidth="1"/>
    <col min="2" max="2" width="42.6640625" customWidth="1"/>
    <col min="3" max="3" width="20.5546875" customWidth="1"/>
    <col min="4" max="4" width="21.88671875" customWidth="1"/>
    <col min="5" max="5" width="26.44140625" customWidth="1"/>
  </cols>
  <sheetData>
    <row r="2" spans="1:5" x14ac:dyDescent="0.3">
      <c r="A2" s="42" t="s">
        <v>0</v>
      </c>
      <c r="B2" s="42" t="s">
        <v>1</v>
      </c>
      <c r="C2" s="43" t="s">
        <v>116</v>
      </c>
      <c r="D2" s="43" t="s">
        <v>34</v>
      </c>
      <c r="E2" s="43" t="s">
        <v>38</v>
      </c>
    </row>
    <row r="3" spans="1:5" x14ac:dyDescent="0.3">
      <c r="A3" s="42"/>
      <c r="B3" s="42"/>
      <c r="C3" s="44"/>
      <c r="D3" s="45"/>
      <c r="E3" s="44"/>
    </row>
    <row r="4" spans="1:5" x14ac:dyDescent="0.3">
      <c r="A4" s="4">
        <v>1</v>
      </c>
      <c r="B4" s="4" t="s">
        <v>91</v>
      </c>
      <c r="C4" s="10">
        <v>625000</v>
      </c>
      <c r="D4" s="34">
        <v>1011000</v>
      </c>
      <c r="E4" s="1"/>
    </row>
    <row r="5" spans="1:5" x14ac:dyDescent="0.3">
      <c r="A5" s="4">
        <v>2</v>
      </c>
      <c r="B5" s="4" t="s">
        <v>92</v>
      </c>
      <c r="C5" s="10">
        <v>1800000</v>
      </c>
      <c r="D5" s="11">
        <v>1800000</v>
      </c>
      <c r="E5" s="1"/>
    </row>
    <row r="6" spans="1:5" ht="28.8" x14ac:dyDescent="0.3">
      <c r="A6" s="4">
        <v>3</v>
      </c>
      <c r="B6" s="6" t="s">
        <v>93</v>
      </c>
      <c r="C6" s="10">
        <v>500000</v>
      </c>
      <c r="D6" s="1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37</v>
      </c>
      <c r="C9" s="11">
        <f>SUM(C4:C7)</f>
        <v>2925000</v>
      </c>
      <c r="D9" s="11">
        <f>SUM(D4:D7)</f>
        <v>2811000</v>
      </c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</sheetData>
  <mergeCells count="5">
    <mergeCell ref="A2:A3"/>
    <mergeCell ref="B2:B3"/>
    <mergeCell ref="C2:C3"/>
    <mergeCell ref="D2:D3"/>
    <mergeCell ref="E2:E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851C-B123-4D50-B538-F1681DC3C6A5}">
  <dimension ref="A1:F29"/>
  <sheetViews>
    <sheetView tabSelected="1" topLeftCell="A2" workbookViewId="0">
      <selection activeCell="D24" sqref="D24"/>
    </sheetView>
  </sheetViews>
  <sheetFormatPr defaultRowHeight="14.4" x14ac:dyDescent="0.3"/>
  <cols>
    <col min="1" max="1" width="14.109375" customWidth="1"/>
    <col min="2" max="4" width="39.77734375" customWidth="1"/>
    <col min="5" max="5" width="37.6640625" customWidth="1"/>
    <col min="6" max="6" width="33.33203125" customWidth="1"/>
  </cols>
  <sheetData>
    <row r="1" spans="1:6" x14ac:dyDescent="0.3">
      <c r="B1" t="s">
        <v>117</v>
      </c>
    </row>
    <row r="3" spans="1:6" x14ac:dyDescent="0.3">
      <c r="A3" s="46" t="s">
        <v>94</v>
      </c>
      <c r="B3" s="47"/>
      <c r="C3" s="48"/>
      <c r="D3" s="46" t="s">
        <v>95</v>
      </c>
      <c r="E3" s="48"/>
      <c r="F3" s="2" t="s">
        <v>96</v>
      </c>
    </row>
    <row r="4" spans="1:6" x14ac:dyDescent="0.3">
      <c r="A4" s="1" t="s">
        <v>97</v>
      </c>
      <c r="B4" s="13" t="s">
        <v>98</v>
      </c>
      <c r="C4" s="13" t="s">
        <v>99</v>
      </c>
      <c r="D4" s="13" t="s">
        <v>98</v>
      </c>
      <c r="E4" s="13" t="s">
        <v>99</v>
      </c>
      <c r="F4" s="1"/>
    </row>
    <row r="5" spans="1:6" x14ac:dyDescent="0.3">
      <c r="A5" s="26">
        <v>45813</v>
      </c>
      <c r="B5" s="1" t="s">
        <v>111</v>
      </c>
      <c r="C5" s="18">
        <v>19184509</v>
      </c>
      <c r="D5" s="11" t="s">
        <v>100</v>
      </c>
      <c r="E5" s="11">
        <f>PENDIDIKAN!D39</f>
        <v>8629000</v>
      </c>
      <c r="F5" s="1"/>
    </row>
    <row r="6" spans="1:6" x14ac:dyDescent="0.3">
      <c r="A6" s="28">
        <v>45818</v>
      </c>
      <c r="B6" s="35" t="s">
        <v>118</v>
      </c>
      <c r="C6" s="35">
        <v>3815000</v>
      </c>
      <c r="D6" s="11"/>
      <c r="E6" s="11"/>
      <c r="F6" s="1"/>
    </row>
    <row r="7" spans="1:6" x14ac:dyDescent="0.3">
      <c r="A7" s="26">
        <v>45818</v>
      </c>
      <c r="B7" s="36" t="s">
        <v>119</v>
      </c>
      <c r="C7" s="36">
        <v>450000</v>
      </c>
      <c r="D7" s="11" t="s">
        <v>101</v>
      </c>
      <c r="E7" s="11">
        <f>KESEHATAN!D9</f>
        <v>295000</v>
      </c>
      <c r="F7" s="1"/>
    </row>
    <row r="8" spans="1:6" x14ac:dyDescent="0.3">
      <c r="A8" s="26">
        <v>45818</v>
      </c>
      <c r="B8" s="31" t="s">
        <v>128</v>
      </c>
      <c r="C8" s="32">
        <v>100000</v>
      </c>
      <c r="D8" s="11"/>
      <c r="E8" s="11"/>
      <c r="F8" s="1"/>
    </row>
    <row r="9" spans="1:6" x14ac:dyDescent="0.3">
      <c r="A9" s="26">
        <v>45827</v>
      </c>
      <c r="B9" s="31" t="s">
        <v>114</v>
      </c>
      <c r="C9" s="32">
        <v>1375000</v>
      </c>
      <c r="D9" s="11" t="s">
        <v>102</v>
      </c>
      <c r="E9" s="11">
        <f>KEAGAMAAN!D14</f>
        <v>0</v>
      </c>
      <c r="F9" s="1"/>
    </row>
    <row r="10" spans="1:6" x14ac:dyDescent="0.3">
      <c r="A10" s="26">
        <v>45831</v>
      </c>
      <c r="B10" s="31" t="s">
        <v>129</v>
      </c>
      <c r="C10" s="32">
        <v>375000</v>
      </c>
      <c r="D10" s="11" t="s">
        <v>103</v>
      </c>
      <c r="E10" s="11">
        <f>OPRASIONAL!D47</f>
        <v>12398000</v>
      </c>
      <c r="F10" s="1"/>
    </row>
    <row r="11" spans="1:6" x14ac:dyDescent="0.3">
      <c r="A11" s="28">
        <v>45831</v>
      </c>
      <c r="B11" s="35" t="s">
        <v>118</v>
      </c>
      <c r="C11" s="35">
        <v>785000</v>
      </c>
      <c r="D11" s="12" t="s">
        <v>104</v>
      </c>
      <c r="E11" s="11">
        <f>sapras!D9</f>
        <v>2811000</v>
      </c>
      <c r="F11" s="1"/>
    </row>
    <row r="12" spans="1:6" x14ac:dyDescent="0.3">
      <c r="A12" s="26">
        <v>45834</v>
      </c>
      <c r="B12" s="31" t="s">
        <v>120</v>
      </c>
      <c r="C12" s="32">
        <v>1400000</v>
      </c>
      <c r="D12" s="11"/>
      <c r="E12" s="1"/>
      <c r="F12" s="1"/>
    </row>
    <row r="13" spans="1:6" x14ac:dyDescent="0.3">
      <c r="A13" s="28">
        <v>45834</v>
      </c>
      <c r="B13" s="38" t="s">
        <v>121</v>
      </c>
      <c r="C13" s="37">
        <v>100000</v>
      </c>
      <c r="D13" s="11"/>
      <c r="E13" s="1"/>
      <c r="F13" s="1"/>
    </row>
    <row r="14" spans="1:6" x14ac:dyDescent="0.3">
      <c r="A14" s="28">
        <v>45834</v>
      </c>
      <c r="B14" s="31"/>
      <c r="C14" s="32">
        <v>800000</v>
      </c>
      <c r="D14" s="11"/>
      <c r="E14" s="1"/>
      <c r="F14" s="1"/>
    </row>
    <row r="15" spans="1:6" x14ac:dyDescent="0.3">
      <c r="A15" s="26">
        <v>45834</v>
      </c>
      <c r="B15" s="29" t="s">
        <v>122</v>
      </c>
      <c r="C15" s="30">
        <v>3400000</v>
      </c>
      <c r="D15" s="11"/>
      <c r="E15" s="1"/>
      <c r="F15" s="1"/>
    </row>
    <row r="16" spans="1:6" x14ac:dyDescent="0.3">
      <c r="A16" s="27">
        <v>45834</v>
      </c>
      <c r="B16" s="29" t="s">
        <v>123</v>
      </c>
      <c r="C16" s="33">
        <v>1725000</v>
      </c>
      <c r="D16" s="11"/>
      <c r="E16" s="1"/>
      <c r="F16" s="1"/>
    </row>
    <row r="17" spans="1:6" x14ac:dyDescent="0.3">
      <c r="A17" s="26">
        <v>45834</v>
      </c>
      <c r="B17" s="29" t="s">
        <v>124</v>
      </c>
      <c r="C17" s="30">
        <v>2650000</v>
      </c>
      <c r="D17" s="11"/>
      <c r="E17" s="1"/>
      <c r="F17" s="1"/>
    </row>
    <row r="18" spans="1:6" x14ac:dyDescent="0.3">
      <c r="A18" s="26">
        <v>45847</v>
      </c>
      <c r="B18" s="31" t="s">
        <v>125</v>
      </c>
      <c r="C18" s="32">
        <v>2000000</v>
      </c>
      <c r="D18" s="11"/>
      <c r="E18" s="1"/>
      <c r="F18" s="1"/>
    </row>
    <row r="19" spans="1:6" x14ac:dyDescent="0.3">
      <c r="A19" s="28">
        <v>45853</v>
      </c>
      <c r="B19" s="31"/>
      <c r="C19" s="32">
        <v>900000</v>
      </c>
      <c r="D19" s="30"/>
      <c r="E19" s="1"/>
      <c r="F19" s="1"/>
    </row>
    <row r="20" spans="1:6" x14ac:dyDescent="0.3">
      <c r="A20" s="28">
        <v>45829</v>
      </c>
      <c r="B20" s="31" t="s">
        <v>127</v>
      </c>
      <c r="C20" s="32">
        <v>1700000</v>
      </c>
      <c r="D20" s="30"/>
      <c r="E20" s="1"/>
      <c r="F20" s="1"/>
    </row>
    <row r="21" spans="1:6" x14ac:dyDescent="0.3">
      <c r="A21" s="26"/>
      <c r="B21" s="29"/>
      <c r="C21" s="30"/>
      <c r="D21" s="1"/>
      <c r="E21" s="1"/>
      <c r="F21" s="1"/>
    </row>
    <row r="22" spans="1:6" x14ac:dyDescent="0.3">
      <c r="A22" s="28"/>
      <c r="B22" s="29"/>
      <c r="C22" s="30"/>
      <c r="D22" s="1"/>
      <c r="E22" s="11"/>
      <c r="F22" s="1"/>
    </row>
    <row r="23" spans="1:6" x14ac:dyDescent="0.3">
      <c r="A23" s="28"/>
      <c r="B23" s="29"/>
      <c r="C23" s="30"/>
      <c r="D23" s="11"/>
      <c r="E23" s="18">
        <f>SUM(E5:E11)</f>
        <v>24133000</v>
      </c>
      <c r="F23" s="18">
        <f>C26-E23</f>
        <v>16626509</v>
      </c>
    </row>
    <row r="24" spans="1:6" x14ac:dyDescent="0.3">
      <c r="A24" s="26"/>
      <c r="B24" s="1"/>
      <c r="C24" s="11"/>
      <c r="D24" s="1"/>
      <c r="E24" s="1"/>
      <c r="F24" s="1"/>
    </row>
    <row r="25" spans="1:6" x14ac:dyDescent="0.3">
      <c r="A25" s="26"/>
      <c r="B25" s="1"/>
      <c r="C25" s="11"/>
      <c r="D25" s="1"/>
      <c r="E25" s="1"/>
      <c r="F25" s="1"/>
    </row>
    <row r="26" spans="1:6" x14ac:dyDescent="0.3">
      <c r="A26" s="1"/>
      <c r="B26" s="1" t="s">
        <v>44</v>
      </c>
      <c r="C26" s="18">
        <f>SUM(C5:C25)</f>
        <v>40759509</v>
      </c>
      <c r="D26" s="1"/>
      <c r="E26" s="1"/>
      <c r="F26" s="1"/>
    </row>
    <row r="28" spans="1:6" x14ac:dyDescent="0.3">
      <c r="A28" t="s">
        <v>105</v>
      </c>
    </row>
    <row r="29" spans="1:6" x14ac:dyDescent="0.3">
      <c r="C29" s="39">
        <f>SUM(C6:C20)</f>
        <v>21575000</v>
      </c>
    </row>
  </sheetData>
  <mergeCells count="2">
    <mergeCell ref="A3:C3"/>
    <mergeCell ref="D3:E3"/>
  </mergeCells>
  <pageMargins left="0.7" right="0.7" top="0.75" bottom="0.75" header="0.3" footer="0.3"/>
  <pageSetup paperSize="9" orientation="portrait" horizont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A88-EBBF-4007-BA95-3BCCEE88960C}">
  <dimension ref="A2:C20"/>
  <sheetViews>
    <sheetView workbookViewId="0">
      <selection activeCell="E23" sqref="E23"/>
    </sheetView>
  </sheetViews>
  <sheetFormatPr defaultRowHeight="14.4" x14ac:dyDescent="0.3"/>
  <cols>
    <col min="1" max="1" width="11.5546875" customWidth="1"/>
    <col min="2" max="2" width="36.33203125" customWidth="1"/>
    <col min="3" max="3" width="28.109375" customWidth="1"/>
  </cols>
  <sheetData>
    <row r="2" spans="1:3" x14ac:dyDescent="0.3">
      <c r="A2" s="1" t="s">
        <v>106</v>
      </c>
      <c r="B2" s="2" t="s">
        <v>107</v>
      </c>
      <c r="C2" s="2" t="s">
        <v>99</v>
      </c>
    </row>
    <row r="3" spans="1:3" x14ac:dyDescent="0.3">
      <c r="A3" s="1"/>
      <c r="B3" s="1" t="s">
        <v>108</v>
      </c>
      <c r="C3" s="11">
        <v>25950000</v>
      </c>
    </row>
    <row r="4" spans="1:3" x14ac:dyDescent="0.3">
      <c r="A4" s="26">
        <v>45536</v>
      </c>
      <c r="B4" s="1" t="s">
        <v>109</v>
      </c>
      <c r="C4" s="11">
        <v>2200000</v>
      </c>
    </row>
    <row r="5" spans="1:3" x14ac:dyDescent="0.3">
      <c r="A5" s="26">
        <v>45601</v>
      </c>
      <c r="B5" s="1" t="s">
        <v>110</v>
      </c>
      <c r="C5" s="11">
        <v>550000</v>
      </c>
    </row>
    <row r="6" spans="1:3" x14ac:dyDescent="0.3">
      <c r="A6" s="26">
        <v>45629</v>
      </c>
      <c r="B6" s="1" t="s">
        <v>110</v>
      </c>
      <c r="C6" s="11">
        <v>200000</v>
      </c>
    </row>
    <row r="7" spans="1:3" x14ac:dyDescent="0.3">
      <c r="A7" s="26">
        <v>45639</v>
      </c>
      <c r="B7" s="1" t="s">
        <v>112</v>
      </c>
      <c r="C7" s="11">
        <v>900000</v>
      </c>
    </row>
    <row r="8" spans="1:3" x14ac:dyDescent="0.3">
      <c r="A8" s="26">
        <v>45298</v>
      </c>
      <c r="B8" s="1" t="s">
        <v>110</v>
      </c>
      <c r="C8" s="11">
        <v>50000</v>
      </c>
    </row>
    <row r="9" spans="1:3" x14ac:dyDescent="0.3">
      <c r="A9" s="26">
        <v>45691</v>
      </c>
      <c r="B9" s="1" t="s">
        <v>113</v>
      </c>
      <c r="C9" s="11">
        <v>200000</v>
      </c>
    </row>
    <row r="10" spans="1:3" x14ac:dyDescent="0.3">
      <c r="A10" s="26">
        <v>45706</v>
      </c>
      <c r="B10" s="1" t="s">
        <v>115</v>
      </c>
      <c r="C10" s="11">
        <v>500000</v>
      </c>
    </row>
    <row r="11" spans="1:3" x14ac:dyDescent="0.3">
      <c r="A11" s="26">
        <v>45709</v>
      </c>
      <c r="B11" s="1" t="s">
        <v>114</v>
      </c>
      <c r="C11" s="11">
        <v>900000</v>
      </c>
    </row>
    <row r="12" spans="1:3" x14ac:dyDescent="0.3">
      <c r="A12" s="26">
        <v>45730</v>
      </c>
      <c r="B12" s="1" t="s">
        <v>114</v>
      </c>
      <c r="C12" s="11">
        <v>200000</v>
      </c>
    </row>
    <row r="13" spans="1:3" x14ac:dyDescent="0.3">
      <c r="A13" s="26">
        <v>45768</v>
      </c>
      <c r="B13" s="1" t="s">
        <v>114</v>
      </c>
      <c r="C13" s="11">
        <v>600000</v>
      </c>
    </row>
    <row r="14" spans="1:3" x14ac:dyDescent="0.3">
      <c r="A14" s="26">
        <v>45827</v>
      </c>
      <c r="B14" s="1" t="s">
        <v>114</v>
      </c>
      <c r="C14" s="11">
        <v>900000</v>
      </c>
    </row>
    <row r="15" spans="1:3" x14ac:dyDescent="0.3">
      <c r="A15" s="26">
        <v>45834</v>
      </c>
      <c r="B15" s="1" t="s">
        <v>114</v>
      </c>
      <c r="C15" s="11">
        <v>500000</v>
      </c>
    </row>
    <row r="16" spans="1:3" x14ac:dyDescent="0.3">
      <c r="A16" s="26">
        <v>45834</v>
      </c>
      <c r="B16" s="1" t="s">
        <v>122</v>
      </c>
      <c r="C16" s="11">
        <v>4900000</v>
      </c>
    </row>
    <row r="17" spans="1:3" x14ac:dyDescent="0.3">
      <c r="A17" s="26">
        <v>45859</v>
      </c>
      <c r="B17" s="1" t="s">
        <v>126</v>
      </c>
      <c r="C17" s="11">
        <v>3300000</v>
      </c>
    </row>
    <row r="18" spans="1:3" x14ac:dyDescent="0.3">
      <c r="A18" s="26"/>
      <c r="B18" s="1"/>
      <c r="C18" s="1"/>
    </row>
    <row r="19" spans="1:3" x14ac:dyDescent="0.3">
      <c r="A19" s="26"/>
      <c r="B19" s="1"/>
      <c r="C19" s="1"/>
    </row>
    <row r="20" spans="1:3" x14ac:dyDescent="0.3">
      <c r="A20" s="1"/>
      <c r="B20" s="1" t="s">
        <v>37</v>
      </c>
      <c r="C20" s="11">
        <f>SUM(C3:C17)</f>
        <v>41850000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hengker404</cp:lastModifiedBy>
  <dcterms:created xsi:type="dcterms:W3CDTF">2024-10-05T11:25:09Z</dcterms:created>
  <dcterms:modified xsi:type="dcterms:W3CDTF">2025-08-19T20:30:47Z</dcterms:modified>
</cp:coreProperties>
</file>